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635" windowHeight="8205" activeTab="1"/>
  </bookViews>
  <sheets>
    <sheet name="Kérdések száma" sheetId="1" r:id="rId1"/>
    <sheet name="2008,06,03" sheetId="2" r:id="rId2"/>
  </sheets>
  <definedNames>
    <definedName name="_xlnm.Print_Area" localSheetId="1">'2008,06,03'!$A$1:$G$160</definedName>
    <definedName name="Z_BD70EFA6_E417_4BB4_A893_FBFA03F694F1_.wvu.Cols" localSheetId="1" hidden="1">'2008,06,03'!$C:$C,'2008,06,03'!$H:$H</definedName>
    <definedName name="Z_BD70EFA6_E417_4BB4_A893_FBFA03F694F1_.wvu.Cols" localSheetId="0" hidden="1">'Kérdések száma'!$G:$K</definedName>
    <definedName name="Z_BD70EFA6_E417_4BB4_A893_FBFA03F694F1_.wvu.PrintArea" localSheetId="1" hidden="1">'2008,06,03'!$A$1:$G$160</definedName>
    <definedName name="Z_BD70EFA6_E417_4BB4_A893_FBFA03F694F1_.wvu.Rows" localSheetId="1" hidden="1">'2008,06,03'!$28:$28,'2008,06,03'!$127:$127</definedName>
    <definedName name="Z_BD70EFA6_E417_4BB4_A893_FBFA03F694F1_.wvu.Rows" localSheetId="0" hidden="1">'Kérdések száma'!$6:$17,'Kérdések száma'!$39:$42</definedName>
  </definedNames>
  <calcPr fullCalcOnLoad="1"/>
</workbook>
</file>

<file path=xl/sharedStrings.xml><?xml version="1.0" encoding="utf-8"?>
<sst xmlns="http://schemas.openxmlformats.org/spreadsheetml/2006/main" count="395" uniqueCount="366">
  <si>
    <t>Tekintse át a tartalmi rész munkapapírjait, valamint az általános rész könyvvizsgálati bizonyítékok összegyűjtésére vonatkozó szekcióját és ez alapján mérlegelje a következőket:</t>
  </si>
  <si>
    <t>(Nevezze meg a kiválasztott területet.)</t>
  </si>
  <si>
    <r>
      <t xml:space="preserve">Kértek-e be az Alapkezelőnél az alapra vonatkozó ügyvédi információt, és elvégezték-e a szükséges eljárásokat a kapott információkkal kapcsolatban?
</t>
    </r>
    <r>
      <rPr>
        <i/>
        <sz val="9"/>
        <rFont val="Times New Roman"/>
        <family val="1"/>
      </rPr>
      <t>Értelmezés: Amenyiben az ügyfélnek nincs ügyvédje, úgy a jogi nyilatkozattétel a vezetéstől várható a teljességi nyilatkozat részeként, vagy külön dokumentumban</t>
    </r>
  </si>
  <si>
    <t>Áttekintették-e az Alapkezelőnél az alapra esetlegesen vonatkozó  vezetőségi   ülések jegyzőkönyveit és az azokon megvitatott jelentős  események számviteli elszámolását ellenőrizték-e?</t>
  </si>
  <si>
    <t>Vizsgálták-e, hogy megfelelően van-e elszámolva a befektetési jegyek forgalmazása? (értékesítés és visszaváltás)</t>
  </si>
  <si>
    <t>Más könyvvizsgáló vagy külső szakértő munkájának felhasználásakor elvégezték-e a szükséges eljárásokat azok megbízhatóságának értékelésére? Ingatlanalapnál elfogadható az értékbecslés?</t>
  </si>
  <si>
    <t>580/2-14</t>
  </si>
  <si>
    <t>A könyvvizsgáló a tervezés alapján előírt eljárásokkal megszerezte és dokumentálta-e a szükséges bizonyítékokat?</t>
  </si>
  <si>
    <t>Az alkalmazott munkalapok lehetővé teszik-e az elvégzett munka, a felmerült problémák és a szükséges intézkedések bemutatását, valamint a konklúziók levonását?</t>
  </si>
  <si>
    <t xml:space="preserve">Ha merült fel kétely a működési feltételek biztosításával kapcsolatban, (törvényesség, alapkezelő működése) azt megfelelően vették-e figyelembe a könyvvizsgálói jelentésben? </t>
  </si>
  <si>
    <t>560/8.</t>
  </si>
  <si>
    <t>A megismert dokumentáció alapján a könyvvizsgálatra fordított idő összhangban áll-e a megbízó tevékenységének bonyolultságával, méretével, ellenőrzési rendszerének hatékonyságával?</t>
  </si>
  <si>
    <r>
      <t xml:space="preserve">Megítélése szerint a könyvvizsgáló elegendő bizonyítékot gyűjtött-e a könyvvizsgálói jelentés kibocsátásához?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</rPr>
      <t xml:space="preserve">  </t>
    </r>
  </si>
  <si>
    <t xml:space="preserve">A teljességi nyilatkozat és az Alapkezelő által aláírt éves beszámoló dátumai összhangban vannak-e a könyvvizsgálói jelentés dátumával? </t>
  </si>
  <si>
    <t>A nettó eszközérték, az egy befektetési jegyre jutó eszközérték a helyes értéket tartalmazza-e?</t>
  </si>
  <si>
    <t xml:space="preserve">Elvégezték-e a könyvvizsgálói jelentés dátumáig tartó időszakra a fordulónap utáni események áttekintését?  </t>
  </si>
  <si>
    <t>220/36-42</t>
  </si>
  <si>
    <r>
      <t xml:space="preserve">A feltárt rendszerbeli hiányosságokat </t>
    </r>
    <r>
      <rPr>
        <strike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a vezetőségi levélben összefoglalták-e?  </t>
    </r>
  </si>
  <si>
    <t>Elvégezték-e az áttekintés keretében az elemző eljárásokat és dokumentálták-e azok eredményét?</t>
  </si>
  <si>
    <r>
      <t xml:space="preserve">315/25, 315/100-103; 315/108  </t>
    </r>
    <r>
      <rPr>
        <b/>
        <strike/>
        <sz val="9"/>
        <rFont val="Times New Roman"/>
        <family val="1"/>
      </rPr>
      <t xml:space="preserve"> </t>
    </r>
  </si>
  <si>
    <t>300/15  300/13; 300/22; 330/4</t>
  </si>
  <si>
    <r>
      <t xml:space="preserve">A kiválasztott területek lehetnek mérleg / eredménykimutatás sorok.   </t>
    </r>
    <r>
      <rPr>
        <sz val="9"/>
        <rFont val="Times New Roman"/>
        <family val="1"/>
      </rPr>
      <t xml:space="preserve">A kijelölésnél a könyvvizsgáló kockázatbecslését vesszük alapul. Ha az nem jó, akkor a minőségellenőr határozza meg a területet.  </t>
    </r>
  </si>
  <si>
    <t>Felmérték-e a csalás és hiba miatt előforduló lényeges hibás állítások (tények és következtetések) kockázatát?</t>
  </si>
  <si>
    <t>Dokumentálták-e a megbízást végrehajtó munkacsoport indító megbeszélését?</t>
  </si>
  <si>
    <t xml:space="preserve">Elkészítették-e megfelelő tartalommal az átfogó könyvvizsgálati stratégiát?     </t>
  </si>
  <si>
    <t>A könyvvizsgálati dokumentáció alapján megtörtént-e a kockázatbecslés és a jelentős területek kijelölése?</t>
  </si>
  <si>
    <t xml:space="preserve">Elkészítették és dokumentálták-e a részletes könyvvizsgálati tervet?
</t>
  </si>
  <si>
    <t xml:space="preserve">Elkészítették-e az ügyfél specifikus könyvvizsgálati munkaprogramot (a tervezési dokumentum részeként vagy különállóan)?  </t>
  </si>
  <si>
    <t>A közérdeklődésnek kitett gazdálkodók könyvvizsgálói átláthatósági jelentésének ellenőrzése (56-59.§)</t>
  </si>
  <si>
    <t>Felelősségbiztosítás megfelelőségének ellenőrzése (esetleg).</t>
  </si>
  <si>
    <t>Új</t>
  </si>
  <si>
    <t>Az egyes megbízások ellenőrzésének kérdőíve:</t>
  </si>
  <si>
    <t>Összesen</t>
  </si>
  <si>
    <t>Kérdések száma és aránya</t>
  </si>
  <si>
    <t xml:space="preserve">300/22, 330/4 </t>
  </si>
  <si>
    <r>
      <t xml:space="preserve">A korlátozott záradék (vélemény), elutasító záradék (ellenvélemény) vagy záradék megadásának elutasítása (véleménynyilvánítás visszautasítása) esetén a jelentés szövegezése megfelelő-e?  </t>
    </r>
    <r>
      <rPr>
        <i/>
        <sz val="9"/>
        <rFont val="Times New Roman"/>
        <family val="1"/>
      </rPr>
      <t xml:space="preserve"> </t>
    </r>
  </si>
  <si>
    <t>A korlátozás vagy elutasítás oka a záradék előtt szerepel-e?</t>
  </si>
  <si>
    <t xml:space="preserve">Amennyiben szükséges, kiadták-e a vezetőségi levelet vagy bizonyíthatóan megvitatták-e a vezetéssel a feltárt rendszerbeli gyengeségeket?  </t>
  </si>
  <si>
    <t xml:space="preserve">Minden, a könyvvizsgálati munkaprogramban kijelölt eljárást elvégeztek-e, vagy annak módosítását dokumentálták-e?  </t>
  </si>
  <si>
    <t>701/11-21; 320/15</t>
  </si>
  <si>
    <t xml:space="preserve">Felmérték-e a kapcsolt felek körét, a velük folytatott ügyletek engedélyezése és nyilvántartása során alkalmazott ellenőrzési tevékenység megfelelőségét?    </t>
  </si>
  <si>
    <t xml:space="preserve">Első könyvvizsgálat esetén végeztek-e vizsgálatokat a nyitó egyenlegekre vonatkozóan?  </t>
  </si>
  <si>
    <t>Vizsgálták-e a fordulónap utáni eseményeket?</t>
  </si>
  <si>
    <t>Azonosították-e az adott területhez rendelhető ügyletcsoportokat (gazdasági eseményeket, azok csoportosítását), számlaegyenlegeket, valamint az ezekhez kapcsolódó lényeges állításokat (létezés, teljesség, értékelés, bemutatás, közzététel stb.)?</t>
  </si>
  <si>
    <t xml:space="preserve">Elvégezték-e a szükséges eljárásokat a lényeges számviteli becslések tekintetében?  </t>
  </si>
  <si>
    <t xml:space="preserve">Áttekinthető-e a dokumentáció? </t>
  </si>
  <si>
    <t xml:space="preserve">Meggyőződtek-e arról, hogy elvégeztek-e minden a munkaprogramban kijelölt eljárást és rögzítették-e azok eredményeit és a következtetéseket?  </t>
  </si>
  <si>
    <t xml:space="preserve">Minden a könyvvizsgálat során feltárt kérdést megnyugtatóan tisztáztak-e? </t>
  </si>
  <si>
    <t xml:space="preserve">A hibás állítások lényegességét a végleges adatok alapján számított lényegességi küszöbérték alapján határozták-e meg?  </t>
  </si>
  <si>
    <t xml:space="preserve">Az Alap és környezete megismerése céljából végzett kockázatbecslési eljárások kiterjedtek-e  valamennyi olyan ismeretre, amelyeket a standard előír? </t>
  </si>
  <si>
    <t>Az Alap sajátosságának megfelelően összeállított  számviteli politika.</t>
  </si>
  <si>
    <t xml:space="preserve">315/22              </t>
  </si>
  <si>
    <t xml:space="preserve">Célok és stratégiák, valamint a kapcsolódó üzleti kockázatok, amelyek lényeges hibás állítást (tényeket és következtetéseket) eredményezhetnek a beszámolóban.   </t>
  </si>
  <si>
    <t>2.1.5.</t>
  </si>
  <si>
    <t xml:space="preserve">Felmérték-e a belső ellenőrzési rendszert, és a felmérés kiterjedt-e a standard által megfogalmazott összetevőkre? </t>
  </si>
  <si>
    <t>315/41-46    69, 90</t>
  </si>
  <si>
    <t>Vezetői ellenőrzés színvonala; belső ellenőrzés szerepe; felügyelelti, hatósági ellenőrzések megállapításai; az alapkezelő szervezeti struktúrája, illetve hatáskör és felelősség megosztás módszerei,                                                                                                                                              tulajdonosi ellenőrzés rendszeressége, és mélysége.</t>
  </si>
  <si>
    <t>Vizsgálta-e a könyvvizsgáló az Alapra és környezetére vonatkozó, előző időszakokban szerzett információk helytállóságát, a jelentős változásokat?</t>
  </si>
  <si>
    <t>A jogszabályi kötelezettségen alapuló könyvvizsgálói tevékenység során felhasznált erőforrások mennyiségének és minőségének ellenőrzése és értékelése.</t>
  </si>
  <si>
    <t>A 171. § szerinti, határozatba foglalt kötelezettségek végrehajtása betartásának ellenőrzése.</t>
  </si>
  <si>
    <r>
      <t xml:space="preserve">54.§ (2) A kamarai tag könyvvizsgáló, a könyvvizsgáló cég a jogszabályi kötelezettségen alapuló könyvvizsgálói tevékenység ellátásáért járó díjazásra </t>
    </r>
    <r>
      <rPr>
        <sz val="12"/>
        <color indexed="10"/>
        <rFont val="Times New Roman"/>
        <family val="1"/>
      </rPr>
      <t>a feladat jellege, időigénye, a feladat elvégzéséhez szükséges személyi és tárgyi feltételek, valamint az egyéb kalkulálható költségei figyelembevételével</t>
    </r>
    <r>
      <rPr>
        <sz val="12"/>
        <rFont val="Times New Roman"/>
        <family val="1"/>
      </rPr>
      <t xml:space="preserve"> ad ajánlatot.</t>
    </r>
  </si>
  <si>
    <t>54.§ (3) A jogszabályi kötelezettségen alapuló könyvvizsgálói tevékenység díjának függetlennek kell lennie a megbízónak nyújtott egyéb szolgáltatásoktól, azok semmilyen módon nem befolyásolhatják a díjat</t>
  </si>
  <si>
    <t>54.§ (4) A jogszabályi kötelezettségen alapuló könyvvizsgálói tevékenység díjazásának megállapítása nem alapulhat feltételeken</t>
  </si>
  <si>
    <t>- Új kamarai törvény 152. § (1) bekezdésben foglalt minőségellenőrzési feladatok elvégzése.</t>
  </si>
  <si>
    <t>2007. évi LXXV törvény 152.§ (1) által előírt feladatok:</t>
  </si>
  <si>
    <t xml:space="preserve">300/4, 300/18              </t>
  </si>
  <si>
    <t>Munkaszakaszok szerinti bontás jó.</t>
  </si>
  <si>
    <t>Az arányokat meg kell határozni.</t>
  </si>
  <si>
    <t>Észrevételek 2008.04.08</t>
  </si>
  <si>
    <t>auditált időszak során előforduló ügyletcsoportokkal, eseményekkel kapcsolatos állítások: előfordulás, teljesség, pontosság, időszakok közötti elhatárolás, besorolás</t>
  </si>
  <si>
    <t>a bemutatással és a közzététellel kapcsolatos állítások:előfordulás, valamint jogok és kötelezettségek, teljesség, besorolás és érthetőség.</t>
  </si>
  <si>
    <t>315/12.</t>
  </si>
  <si>
    <t>300/15</t>
  </si>
  <si>
    <t xml:space="preserve"> (Kapcsolódó standardok: 240, 500., 501,505, 510, 520, 530, 540, 550, 560, 570, 580.)</t>
  </si>
  <si>
    <t>5. Jelentéskészítés</t>
  </si>
  <si>
    <t>MM</t>
  </si>
  <si>
    <t>Amennyiben az ellenőrzési környezet nincs megfelelően kialakítva illetve nem működik hatékonyan, akkor megfelelő mintanagysággal tervezték-e az alapvető vizsgálati eljárásokat és az ellenőrzési teszteket?</t>
  </si>
  <si>
    <t>2.13</t>
  </si>
  <si>
    <t>2.14</t>
  </si>
  <si>
    <t>2.15</t>
  </si>
  <si>
    <t>2.16</t>
  </si>
  <si>
    <t>2.17</t>
  </si>
  <si>
    <t>2.18</t>
  </si>
  <si>
    <t>2.19</t>
  </si>
  <si>
    <t>1. A megbízás elfogadása</t>
  </si>
  <si>
    <t>570/12-18</t>
  </si>
  <si>
    <t>220/25-26</t>
  </si>
  <si>
    <t>315/96</t>
  </si>
  <si>
    <t>315/81,</t>
  </si>
  <si>
    <t>Tekintse át az átfogó tervezési dokumentumokat és / vagy a könyvvizsgálati munkaprogramot és ez alapján mérlegelje a következőket:</t>
  </si>
  <si>
    <t>315/35</t>
  </si>
  <si>
    <t>* A lényegességi szint, és a magasabb kockázatú, lényeges területek és számlaegyenlegek előzetes beazonosítása</t>
  </si>
  <si>
    <t>* Erőforrások tervezése, szakértők bevonása, könyvvizsgálat ütemezése, minőségvizsgáló kijelölése</t>
  </si>
  <si>
    <t>* A beszámoló szintjén becsült kockázatok és a kockázatokra adott átfogó (általános) válaszok.</t>
  </si>
  <si>
    <t>330/66;   500/15-18</t>
  </si>
  <si>
    <t xml:space="preserve">315/100; 330/7; </t>
  </si>
  <si>
    <t xml:space="preserve">A megbízásról megfelelő, a könyvvizsgálati megbízás feltételeit tartalmazó szerződést kötöttek-e? </t>
  </si>
  <si>
    <t>Bővített</t>
  </si>
  <si>
    <t>220/ 25-26</t>
  </si>
  <si>
    <t>3.15</t>
  </si>
  <si>
    <t>3.16</t>
  </si>
  <si>
    <t>3.17</t>
  </si>
  <si>
    <t>I. -II.  Terület</t>
  </si>
  <si>
    <t>3/I-II. 1</t>
  </si>
  <si>
    <t>3/I-II. 2</t>
  </si>
  <si>
    <t>3/I-II. 3</t>
  </si>
  <si>
    <t>3/I-II. 4</t>
  </si>
  <si>
    <t>3/I-II. 5</t>
  </si>
  <si>
    <t>3/I-II. 6</t>
  </si>
  <si>
    <t>3/I-II. 7</t>
  </si>
  <si>
    <t>3/I-II. 8</t>
  </si>
  <si>
    <t>3/I-II. 9</t>
  </si>
  <si>
    <t>3/I-II. 10</t>
  </si>
  <si>
    <t>3/I-II. 11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</si>
  <si>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</si>
  <si>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</si>
  <si>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</si>
  <si>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</si>
  <si>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</si>
  <si>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</si>
  <si>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</si>
  <si>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</si>
  <si>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</si>
  <si>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</si>
  <si>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</si>
  <si>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</si>
  <si>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</si>
  <si>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</si>
  <si>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</si>
  <si>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Erőforrások mennyiségének és minőségének megfelelősége. ÁTTEKINTÉSBEN van 1 kérdés)</t>
  </si>
  <si>
    <t>Díjazás megfelelőségének ellenőrzése. (Még nincs kérdés rá)</t>
  </si>
  <si>
    <t>5.1</t>
  </si>
  <si>
    <t>5.2</t>
  </si>
  <si>
    <t>5.3</t>
  </si>
  <si>
    <t>5.4</t>
  </si>
  <si>
    <t>5.5</t>
  </si>
  <si>
    <t>700 -701</t>
  </si>
  <si>
    <t>510/5 és 700/13</t>
  </si>
  <si>
    <t>5.6</t>
  </si>
  <si>
    <t xml:space="preserve">A könyvvizsgálati terv és a könyvvizsgálati munkaprogram elegendő-e a közreműködő személyek megfelelő irányítására és azt a közreműködők megismerték-e? (Aláírások.)  </t>
  </si>
  <si>
    <t>A minőség-ellenőrzés során az egyes megbízások ellenőrzéséhez alkalmazott kérdőív(ek) jellemzői</t>
  </si>
  <si>
    <t>Könyvvizsgálati munka szakaszai</t>
  </si>
  <si>
    <t>Bizonyítékszerzés</t>
  </si>
  <si>
    <t>- Általános rész</t>
  </si>
  <si>
    <t>Kiindulás:</t>
  </si>
  <si>
    <t>A magyar nemzeti könyvvizsgálati standardok, valamint a belső minőségellenőrzésre vonatkozó nemzeti standardok érvényesülésének ellenőrzése és értékelése.</t>
  </si>
  <si>
    <t>A függetlenséggel kapcsolatos szabályok betartásának ellenőrzése és értékelése.</t>
  </si>
  <si>
    <t>Annak ellenőrzése és értékelése, hogy a jogszabályi kötelezettségen alapuló könyvvizsgálói tevékenység díja összhangban van-e az 54. § előírásaival.</t>
  </si>
  <si>
    <t xml:space="preserve">Kockázatbecslés alapján való minősítés alapján: </t>
  </si>
  <si>
    <t>2.4.</t>
  </si>
  <si>
    <t>2.5.</t>
  </si>
  <si>
    <t>2.6.</t>
  </si>
  <si>
    <t>2.7.</t>
  </si>
  <si>
    <t>2.8.</t>
  </si>
  <si>
    <t>2.10.</t>
  </si>
  <si>
    <t>2.20.</t>
  </si>
  <si>
    <t>2.21</t>
  </si>
  <si>
    <t>Értelmezési szempontok
A könyvvizsgáló által felhasznált állítások  a következő kategóriába tartoznak:</t>
  </si>
  <si>
    <t>4.16</t>
  </si>
  <si>
    <r>
      <t xml:space="preserve">Megfelelően készítették-e el a lényegességi küszöbérték előzetes adatokon alapuló számítását a tervezés során? 
</t>
    </r>
    <r>
      <rPr>
        <i/>
        <sz val="9"/>
        <rFont val="Times New Roman"/>
        <family val="1"/>
      </rPr>
      <t>Értelmezés: többféle számítási módszer fogadható el, ha az ésszerű, megalapozott és megfelel a standard követelményeinek.</t>
    </r>
  </si>
  <si>
    <t>Értékelési szempontok:
Az átfogó könyvvizsgálati stratégia tartalma:
* A megbízással kapcsolatos előzetes tevékenységek eredményeinek megítélése
* A megbízás hatóköre, és a jelentéstételi célkitűzések</t>
  </si>
  <si>
    <t>Az azonosított kockázatoknak megfelelően határozták-e meg és hajtották végre a könyvvizsgálati eljárásokat?</t>
  </si>
  <si>
    <t>PMT kérdőíve is ki kell dolgozni.</t>
  </si>
  <si>
    <t>- régi 5/a kérdőív</t>
  </si>
  <si>
    <t>- Specifikus rész (3, illetve 2 kijelölt terület vizsgálata)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</si>
  <si>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</si>
  <si>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</si>
  <si>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</si>
  <si>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</si>
  <si>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</si>
  <si>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</si>
  <si>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</si>
  <si>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</si>
  <si>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</si>
  <si>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</si>
  <si>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</si>
  <si>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</si>
  <si>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</si>
  <si>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</si>
  <si>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Általános</t>
  </si>
  <si>
    <t>Igen</t>
  </si>
  <si>
    <t>Nem</t>
  </si>
  <si>
    <t>N/É</t>
  </si>
  <si>
    <t>%</t>
  </si>
  <si>
    <t xml:space="preserve">Végeztek-e összehasonlító elemzést mérlegre és az eredmény-kimutatásra (a befektetési jegyeknél az egy befektetési jegyre jutó nettó eszközértékre vonatkozóan) a lényeges változások feltárása érdekében? </t>
  </si>
  <si>
    <t>315/14</t>
  </si>
  <si>
    <t xml:space="preserve">315/100, 315/108  </t>
  </si>
  <si>
    <t>A jelentős kockázatoknál mérlegelték-e, hogy alkalmazzanak-e az alapvető könyvvizsgálati eljárások mellett speciális eljárásokat is?                           Értelmezés: Ha nem tartotta szükségesnek a könyvvizsgáló, azt megfelelően indokolta-e?</t>
  </si>
  <si>
    <t>330/113, 330/115</t>
  </si>
  <si>
    <t xml:space="preserve">330/49 </t>
  </si>
  <si>
    <t>Kérdések száma összesen</t>
  </si>
  <si>
    <t>1.1</t>
  </si>
  <si>
    <t>1.2</t>
  </si>
  <si>
    <t>1.3</t>
  </si>
  <si>
    <t>1.4</t>
  </si>
  <si>
    <t>1.5</t>
  </si>
  <si>
    <t>2.1</t>
  </si>
  <si>
    <t>2.1.1</t>
  </si>
  <si>
    <t>2.1.2</t>
  </si>
  <si>
    <t>2.1.3</t>
  </si>
  <si>
    <t>2.1.4</t>
  </si>
  <si>
    <t>2.2</t>
  </si>
  <si>
    <t>2.2.1</t>
  </si>
  <si>
    <t>2.2.2</t>
  </si>
  <si>
    <t>2.2.3</t>
  </si>
  <si>
    <t>2.3</t>
  </si>
  <si>
    <t>2.9</t>
  </si>
  <si>
    <t>2.11</t>
  </si>
  <si>
    <t>2.12</t>
  </si>
  <si>
    <r>
      <t xml:space="preserve">Értelmező kérdések:
 -  </t>
    </r>
    <r>
      <rPr>
        <i/>
        <sz val="9"/>
        <rFont val="Times New Roman"/>
        <family val="1"/>
      </rPr>
      <t>a megbízásról van-e érvényes, aláírt szerződés,</t>
    </r>
  </si>
  <si>
    <t>Az Alap pénzügyi teljesítményének és portfóliójának értékelése és áttekintése.</t>
  </si>
  <si>
    <t xml:space="preserve">Kiemelték- e az előző év óta a befektetési szabályzatban, illetve a tevékenységben bekövetkezett jelentős változásokat (befektetési alapnál ezek hatását a befektetési jegyek értékére)? </t>
  </si>
  <si>
    <t>Az alapkezelés mechanizmusának és az alapkezelői szabályzat szerinti működésnek az ellenőrzési környezete</t>
  </si>
  <si>
    <r>
      <t xml:space="preserve">Tervezte-e a könyvvizsgáló a beszámoló zárási folyamataihoz kapcsolódó alapvető eljárások végrehajtásának ellenőrzését?   </t>
    </r>
    <r>
      <rPr>
        <i/>
        <sz val="9"/>
        <rFont val="Times New Roman"/>
        <family val="1"/>
      </rPr>
      <t>(a beszámoló egyeztetése a számviteli nyilvántartásokkal, valamint a beszámoló elkészítése során elszámolt lényeges naplótételek és egyéb helyesbítések vizsgálata).</t>
    </r>
  </si>
  <si>
    <t xml:space="preserve">300/13 </t>
  </si>
  <si>
    <t>Vizsgálták-e a csalásra, hamisításra utaló jeleket a könyvvizsgálat során?</t>
  </si>
  <si>
    <t xml:space="preserve"> Vizsgálták-e a működési feltételek meglétét? (törvényesség, alapkezelő működése) </t>
  </si>
  <si>
    <t>505/2, 505/5, 505/33-34</t>
  </si>
  <si>
    <t>5.7</t>
  </si>
  <si>
    <t>701/15</t>
  </si>
  <si>
    <t xml:space="preserve">500/16, 500/17    </t>
  </si>
  <si>
    <t>Sorsz.</t>
  </si>
  <si>
    <r>
      <t xml:space="preserve">·         </t>
    </r>
    <r>
      <rPr>
        <i/>
        <sz val="9"/>
        <rFont val="Times New Roman"/>
        <family val="1"/>
      </rPr>
      <t>a szerződés tartalmazza-e a standardokban megfogalmazott szempontokat (felelősség, jogok, kötelezettségek )</t>
    </r>
  </si>
  <si>
    <t>700/52, 580/13</t>
  </si>
  <si>
    <t>(Kapcsolódó standardok: 240, 250, 300,315,320,330, 402 témaszámú standardok)</t>
  </si>
  <si>
    <t>315/4,      550/10</t>
  </si>
  <si>
    <t>701/5-10</t>
  </si>
  <si>
    <t>701/5</t>
  </si>
  <si>
    <t>(220, 230, 320,520,550, 570,700 témaszámú standardok)</t>
  </si>
  <si>
    <t>570/2</t>
  </si>
  <si>
    <t>560/2</t>
  </si>
  <si>
    <t>530/40; 530/54</t>
  </si>
  <si>
    <t xml:space="preserve">Az ellenőrzések és az adatok tesztelésénél megfelelő mintanagysággal dolgoztak-e, és a választott mintának megfelelően vonták-e le a következtetéseket?  </t>
  </si>
  <si>
    <t xml:space="preserve">*  A kérdés értékelésénél a standard által meghatározott elem megléte mellett, annak a megfelelő helyen való szerepeltetését is vizsgáljuk. Részletes ismertetés a segédletben.  </t>
  </si>
  <si>
    <t>Megjegyzések, standard-hivatkozások.</t>
  </si>
  <si>
    <t xml:space="preserve">210/ Magyarázatok 1        300/28/b;  510/6     </t>
  </si>
  <si>
    <t>510/2(a),(b) és 510/6</t>
  </si>
  <si>
    <t xml:space="preserve">540/8; 540/10 </t>
  </si>
  <si>
    <r>
      <t xml:space="preserve">Megtörtént-e szükség esetén a könyvvizsgálati terv aktualizálása, illetve módosítása? </t>
    </r>
    <r>
      <rPr>
        <i/>
        <sz val="9"/>
        <rFont val="Times New Roman"/>
        <family val="1"/>
      </rPr>
      <t xml:space="preserve"> A lényeges hibás állítás kockázataira vonatkozó eredeti becslések továbbra is helytállóak-e?</t>
    </r>
  </si>
  <si>
    <t xml:space="preserve">300/16; 330/66. </t>
  </si>
  <si>
    <t xml:space="preserve">Megvitatták-e a vezetéssel a feltárt hiányosságokat a könyvvizsgálat során, illetve a záró megbeszélésen?  </t>
  </si>
  <si>
    <t xml:space="preserve">560/5-7 </t>
  </si>
  <si>
    <r>
      <t xml:space="preserve">A könyvvizsgálói jelentés tartalmazza-e a vonatkozó standard által meghatározott formai és tartalmi követelményeket, és azok sorrendisége megfelel-e a standard előírásainak? </t>
    </r>
    <r>
      <rPr>
        <i/>
        <sz val="9"/>
        <rFont val="Times New Roman"/>
        <family val="1"/>
      </rPr>
      <t xml:space="preserve">(Cím, címzett, bevezető rész, vezetés felelőssége, könyvvizsgáló felelőssége, záradék, aláírások.)     </t>
    </r>
  </si>
  <si>
    <t>Csak olyan információkat tartalmaz-e a kiadott jelentés, amelyek nem térnek el jelentősen a standardokban meghatározott tartalmi és formai követelményektől?</t>
  </si>
  <si>
    <t xml:space="preserve">Tartalmazza-e a jelentés a szükséges figyelemfelhívó megjegyzéseket és csak indokolt figyelemfelhívásokat tartalmaz-e ? </t>
  </si>
  <si>
    <t>Átláthatósági jelentés ellenőrzése (csak közérdeklődésre számot tartó gazdálkodók könyvvizsgálata esetén).</t>
  </si>
  <si>
    <t xml:space="preserve">A pénzügyi beszámoló-készítés és kommunikáció szempontjából meghatározó információs rendszer, beleértve a kapcsolódó üzleti folyamatokat is.  A felmérés alapján azonosították-e a befektetési alapoknál előforduló  főbb  ügyletcsoportokat, az ügyletek kezdeményezésének módját, a jelentősebb számviteli nyilvántartásokat, dokumentumokat és könyvelési számlákat, IT és manuális rendszereket, elektronikus, vagy kézi számviteli nyilvántartások megismerését (folyamatok megértése), beszámolási folyamat, beleértve a számviteli becslések és közzétételek felmérését, az ügyleteknek a beszámolóban való megjelenítését.  Ide értve: Befektetési alap; és vagyonkezelés (portfóliókezelés; befektetési jegy forgalmazás; nettó eszközérték kalkuláció; befektetési limitfigyelés), értékpapír tranzakciók, (FIFO rendszer), pénzfolyamatok, ingatlan alapok esetében az ingatlanértékelés folyamatát, megbízhatóságát     </t>
  </si>
  <si>
    <t>A megbízás elfogadása</t>
  </si>
  <si>
    <t>Tervezés</t>
  </si>
  <si>
    <t>Áttekintés</t>
  </si>
  <si>
    <t>Jelentéskészítés</t>
  </si>
  <si>
    <t>300/16-17,                               300/22-25</t>
  </si>
  <si>
    <t>260/11</t>
  </si>
  <si>
    <t>220/26,                                     220/34</t>
  </si>
  <si>
    <t>230/2</t>
  </si>
  <si>
    <t>2. Tervezés</t>
  </si>
  <si>
    <t>3. A könyvvizsgálati bizonyítékok összegyűjtése</t>
  </si>
  <si>
    <t>4. Áttekintés</t>
  </si>
  <si>
    <t>315/67; 315/69; 315/90</t>
  </si>
  <si>
    <t>2.2.4</t>
  </si>
  <si>
    <t>Vizsgálták és megfelelően dokumentálták-e, hogy a számviteli politika biztosítja az összehasonlíthatóságot az előző évek gyakorlatával, és a tárgyidőszakról készített beszámolóban a társaság azt következetesen alkalmazta-e?</t>
  </si>
  <si>
    <t xml:space="preserve">330/50            </t>
  </si>
  <si>
    <t>Válasszon ki a tartalmi részből két  kritikus vagy jelentős vizsgálati területet és azok tekintetében mérlegelje az alábbiakat területenként:</t>
  </si>
  <si>
    <t xml:space="preserve">Kritikus /Jelentős </t>
  </si>
  <si>
    <t>az időszak végi számlaegyenlegekkel kapcsolatos állítások: létezés, jogok és kötelezettségek, teljesség, értékelés és csoportosítás.</t>
  </si>
  <si>
    <t xml:space="preserve">A könyvvizsgálói jelentés szempontjából jelentős következtetéseket tartalmazó munkapapírokat a könyvvizsgáló áttekintette-e?  </t>
  </si>
  <si>
    <t xml:space="preserve">Ha azonosítottak ezen áttekintés során olyan eseményt, amelynek hatása nem megfelelően lett bemutatva az éves beszámolóban, azt megfelelően vették-e figyelembe a könyvvizsgálói jelentésben?  </t>
  </si>
  <si>
    <t xml:space="preserve">Záradékot nem befolyásoló minősítés a jelentésben: </t>
  </si>
  <si>
    <t xml:space="preserve">A figyelemfelhívó megjegyzés a záradék (vélemény) után szerepel-e a jelentésben?  </t>
  </si>
  <si>
    <t xml:space="preserve">Záradékot befolyásoló minősítések a jelentésben: </t>
  </si>
  <si>
    <t>Kérdőív a befektetési alapok vizsgálatához</t>
  </si>
  <si>
    <t>MMK  7/g.  számú melléklet</t>
  </si>
  <si>
    <t>· a megbízási szerződésben azonosították-e  az időtartamot,  amelyre a könyvvizsgáló a könyvvizsgálatot elfogadta;</t>
  </si>
  <si>
    <t>Az ügyfél tevékenysége és az azzal összefüggő  külső tényezők (ágazati, szabályozási és egyéb), beleértve a vonatkozó pénzügyi beszámolási alapelveit</t>
  </si>
  <si>
    <t xml:space="preserve">210/2,  210/6-8 , 210/ Magyarázatok 2                                    </t>
  </si>
  <si>
    <t xml:space="preserve">Új megbízás esetén áttekintették-e az előző időszaki beszámolókat (beleértve a könyvvizsgálói jelentéseket is), és felvették-e a kapcsolatot az előző könyvvizsgálóval? </t>
  </si>
  <si>
    <t>Az azonosított kockázatoknak megfelelően határozták-e meg a könyvvizsgálati tervben, munkaprogramban a könyvvizsgálati eljárások jellegét, ütemezését és terjedelmét?</t>
  </si>
  <si>
    <t xml:space="preserve">Tervezett-e a könyvvizsgáló - a lényeges hibás állítás becsült kockázatától függetlenül - alapvető vizsgálati eljárásokat  mindegyik lényeges ügyletcsoport, számlaegyenleg és közzéteendő információ tekintetében? </t>
  </si>
  <si>
    <t>315/7,   315/10, 520/83. 315/3. sz. függelék</t>
  </si>
  <si>
    <r>
      <t xml:space="preserve">315/41-43     315 2. sz. függelék  ( </t>
    </r>
    <r>
      <rPr>
        <sz val="9"/>
        <rFont val="Times New Roman"/>
        <family val="1"/>
      </rPr>
      <t>Főkérdés nem, alkérdések egyenként megválaszolandók).</t>
    </r>
  </si>
  <si>
    <t>Belső ellenőrzési rendszer</t>
  </si>
  <si>
    <t>Ellenőrzési környezet  és tevékenységek</t>
  </si>
  <si>
    <t>A vezetői és folyamatba épített ellenőrzések  figyelemmel kísérése.</t>
  </si>
  <si>
    <t>Azonosították-e a lényeges számlaegyenlegeket, ügyletcsoportokat és közzéteendő információkat?</t>
  </si>
  <si>
    <t>Felmérték-e azt, hogy mennyiben támaszkodhatnak (ítélték hasznosíthatónak) a korábban felmért ellenőrzési környezet megismerése során  szerzett ismeretekre, tapasztalatokra, és ennek megfelelően jelölték ki az ellenőrzési teszteket?</t>
  </si>
  <si>
    <r>
      <t xml:space="preserve">Megfelel-e a könyvvizsgálati terv a standard által előírt tartalomnak?    </t>
    </r>
    <r>
      <rPr>
        <i/>
        <sz val="9"/>
        <rFont val="Times New Roman"/>
        <family val="1"/>
      </rPr>
      <t xml:space="preserve">                                       Értékelési szempontok:    a  könyvvizsgálati tervben be kell mutatni:
* a kockázat-becslési eljárások tervezett
jellegét, ütemezését és terjedelmét
* az állítások szintjén a lényeges ügyletcsoportok, számlaegyenlegek és a közzéteendő információ vonatkozásában becsült kockázatokat, és az azokra válaszként meghatározott  könyvvizsgálati eljárások tervezett jellegét, ütemezését és terjedelmét
* a csalás kockázatának a könyvvizsgáló általi felmérését és a kockázatokra válaszul adott könyvvizsgálati eljárásokat
* a végrehajtani tervezett további könyvvizsgálati eljárások jellegét, ütemezését és terjedelmét (ez a munkaprogram, amely készülhet különálló dokumentumként is)</t>
    </r>
  </si>
  <si>
    <t xml:space="preserve">Ha a részesedések és értékpapírok értéke a mérlegfőösszeghez viszonyítva jelentős, elegendő és megfelelő bizonyítékot szereztek-e be azok értékelésére és besorolására? </t>
  </si>
  <si>
    <t xml:space="preserve">Minden egyes állítás tekintetében elegendő és megfelelő könyvvizsgálati bizonyítékot gyűjtöttek-e be a területen azonosított ügyletcsoportok, számlaegyenlegek és közzéteendő információ vonatkozásában? </t>
  </si>
  <si>
    <t xml:space="preserve">A feltárt, nem javított könyvvizsgálati eltéréseket összesítették-e lényegességük megítéléséhez? </t>
  </si>
  <si>
    <t>320/12; 580/1a számú melléklet 4. pontja</t>
  </si>
  <si>
    <t xml:space="preserve">230/5,  230/9; és 230/6 </t>
  </si>
  <si>
    <t xml:space="preserve">Egyeztették-e a főlapon szereplő végleges adatokat a végleges mérleggel és eredménykimutatással, és ennek tényét dokumentálták-e? </t>
  </si>
  <si>
    <t xml:space="preserve">Meggyőződtek-e arról, hogy minden, az időszak végén feltárt, egyedileg vagy a többi állítással összevontan lényeges hiba módosításra került-e? </t>
  </si>
  <si>
    <t xml:space="preserve">320/8(b)., 320/11                            </t>
  </si>
  <si>
    <t xml:space="preserve">Egyeztették-e a végleges éves beszámolót a főlapokhoz, és ennek tényét dokumentálták-e?  </t>
  </si>
  <si>
    <t>520/7 c; 520/13,                  220/25-26</t>
  </si>
  <si>
    <t>700/11-14;   330/65.</t>
  </si>
  <si>
    <t xml:space="preserve">1/28; 220/16; 220/19.                              </t>
  </si>
  <si>
    <t xml:space="preserve">700; 710/26.b. </t>
  </si>
  <si>
    <t>A főkérdés nem, az alkérdések egyenként megválaszolandók.</t>
  </si>
  <si>
    <r>
      <t xml:space="preserve">700/48 </t>
    </r>
    <r>
      <rPr>
        <sz val="9"/>
        <rFont val="Times New Roman"/>
        <family val="1"/>
      </rPr>
      <t>A főkérdés nem, az alkérdések egyenként megválaszolandók.</t>
    </r>
  </si>
  <si>
    <t>320/15;330/72;500/2;500/7;700/11;560/8</t>
  </si>
  <si>
    <t xml:space="preserve">Figyelembe vették és betartották-e a megbízás elfogadásáról/ megtartásáról való döntés meghozatalakor  a könyvvizsgáló minőségellenőrzési szabályzatában foglalt, a megbízás elfogadására és megtartására vonatkozó szabályokat, eljárásokat?
</t>
  </si>
  <si>
    <r>
      <t xml:space="preserve">315/2, 315/122b  315. 1. sz. függelék </t>
    </r>
    <r>
      <rPr>
        <sz val="9"/>
        <rFont val="Times New Roman"/>
        <family val="1"/>
      </rPr>
      <t>(Főkérdés nem, alkérdések egyenként megválaszolandók.)</t>
    </r>
  </si>
  <si>
    <t>315/2 ;315/22</t>
  </si>
  <si>
    <t>310/7</t>
  </si>
  <si>
    <t>315/25, 315/28; 315/30</t>
  </si>
  <si>
    <t>320/4-5</t>
  </si>
  <si>
    <r>
      <t xml:space="preserve"> 315/113;15/115 </t>
    </r>
    <r>
      <rPr>
        <sz val="9"/>
        <rFont val="Times New Roman"/>
        <family val="1"/>
      </rPr>
      <t xml:space="preserve">           </t>
    </r>
    <r>
      <rPr>
        <b/>
        <sz val="9"/>
        <rFont val="Times New Roman"/>
        <family val="1"/>
      </rPr>
      <t xml:space="preserve">         </t>
    </r>
  </si>
  <si>
    <t>330/23; 330/25</t>
  </si>
  <si>
    <t xml:space="preserve">330/25 </t>
  </si>
  <si>
    <t>240/3</t>
  </si>
  <si>
    <r>
      <t xml:space="preserve">501/38-41;505/2                  </t>
    </r>
    <r>
      <rPr>
        <sz val="9"/>
        <rFont val="Times New Roman"/>
        <family val="1"/>
      </rPr>
      <t xml:space="preserve">  </t>
    </r>
  </si>
  <si>
    <t>510/6;620/12</t>
  </si>
  <si>
    <t>501/38-41</t>
  </si>
  <si>
    <t>501/31-37</t>
  </si>
  <si>
    <t>230/17; 560/5-6</t>
  </si>
  <si>
    <r>
      <t>Szerepel-e a munkalapokon a könyvvizsgáló asszisztens és a munkáját ellenőrző, legalább vele azonos szintű szakértelemmel rendelkező személy aláírása?                                                           (</t>
    </r>
    <r>
      <rPr>
        <i/>
        <sz val="9"/>
        <rFont val="Times New Roman"/>
        <family val="1"/>
      </rPr>
      <t>A dokumentációban rögzíteni kell, ki végezte el, és ki tekintette át a könyvvizsgálati munkát; valamint annak befejezési időpontját.)</t>
    </r>
  </si>
  <si>
    <t>220/25-26,230/2</t>
  </si>
  <si>
    <t>230/16; 260/11; 320/17</t>
  </si>
  <si>
    <r>
      <t xml:space="preserve">A minőségvizsgálat során megismert dokumentumok (bizonyítékok) alátámasztják-e a könyvvizsgálói jelentésben foglaltakat?
</t>
    </r>
    <r>
      <rPr>
        <i/>
        <sz val="9"/>
        <rFont val="Times New Roman"/>
        <family val="1"/>
      </rPr>
      <t>A kérdésre adott IGEN válasz egy pontnak számít, míg a  NEM válasz a megbízás eredményének kiszámításakor 20 ponttal növeli a nem válaszok pontjait.</t>
    </r>
  </si>
  <si>
    <t xml:space="preserve">Tartalmazza-e a könyvvizsgálati dokumentáció az éves beszámoló egy aláírt teljes eredeti példányát, valamint az üzleti jelentést? </t>
  </si>
  <si>
    <r>
      <t xml:space="preserve">A kérdőívben szereplő kérdésekre igennel, nemmel vagy nem értelmezhető válasszal válaszolhat. Igen választ abban az esetben lehet bejelölni, ha a vonatkozó könyvvizsgálati standardnak </t>
    </r>
    <r>
      <rPr>
        <i/>
        <u val="single"/>
        <sz val="10"/>
        <rFont val="Times New Roman"/>
        <family val="1"/>
      </rPr>
      <t>lényegében</t>
    </r>
    <r>
      <rPr>
        <i/>
        <sz val="10"/>
        <rFont val="Times New Roman"/>
        <family val="1"/>
      </rPr>
      <t xml:space="preserve"> és </t>
    </r>
    <r>
      <rPr>
        <i/>
        <u val="single"/>
        <sz val="10"/>
        <rFont val="Times New Roman"/>
        <family val="1"/>
      </rPr>
      <t>tartalmában</t>
    </r>
    <r>
      <rPr>
        <i/>
        <sz val="10"/>
        <rFont val="Times New Roman"/>
        <family val="1"/>
      </rPr>
      <t xml:space="preserve"> megfeleltek az adott megbízás esetében, </t>
    </r>
    <r>
      <rPr>
        <i/>
        <u val="single"/>
        <sz val="10"/>
        <rFont val="Times New Roman"/>
        <family val="1"/>
      </rPr>
      <t>és</t>
    </r>
    <r>
      <rPr>
        <i/>
        <sz val="10"/>
        <rFont val="Times New Roman"/>
        <family val="1"/>
      </rPr>
      <t xml:space="preserve"> erre a könyvvizsgálati munkadokumentáció megfelelő bizonyítékokat tartalmaz. Minden nem választ röviden indokolni kell a megjegyzés rovatban. „Nem értelmezhető” választ kell feltüntetni abban az esetben, ha az adott kérdés a vizsgált megbízás tekintetében nem releváns (pl. folyamatos könyvvizsgálat esetén az előző könyvvizsgálóval való konzultáció a megbízás elfogadásához).</t>
    </r>
  </si>
  <si>
    <t xml:space="preserve">A Magyar Nemzeti Könyvvizsgálati Standardoknak való megfelelés értékelését a kérdőív egészére kell elvégezni, "megfelelt” (1 pont), "megfelelt, megjegyzéssel" (2 pont), "nem felelt meg” (3 pont) kategóriákba való besorolással. </t>
  </si>
  <si>
    <t>A  különböző kategóriákba való besorolás feltételei a következők:</t>
  </si>
  <si>
    <r>
      <t>Megfelelt</t>
    </r>
    <r>
      <rPr>
        <i/>
        <sz val="10"/>
        <rFont val="Times New Roman"/>
        <family val="1"/>
      </rPr>
      <t>:</t>
    </r>
  </si>
  <si>
    <t>a kérdésekre adott igen válaszok az igen és nem válaszok összes számának 80%-t meghaladják</t>
  </si>
  <si>
    <t>Megfelelt, megjegyzéssel:</t>
  </si>
  <si>
    <t>a kérdésekre adott igen válaszok az igen és nem válaszok összes számának 60 és 80 %-a közé esnek</t>
  </si>
  <si>
    <r>
      <t>Nem felelt meg</t>
    </r>
    <r>
      <rPr>
        <i/>
        <sz val="10"/>
        <rFont val="Times New Roman"/>
        <family val="1"/>
      </rPr>
      <t>:</t>
    </r>
  </si>
  <si>
    <t>a kérdésekre adott igen válaszok nem érik el az igen és nem válaszok összes számának 60%-át</t>
  </si>
  <si>
    <t>Tartalmaz-e a beszerzett teljességi nyilatkozat minden szükséges általános és specifikus  információt?                                                             
(Amennyiben nem szereztek be teljességi nyilatkozatot, a kérdésre NEM a válasz.)</t>
  </si>
  <si>
    <t xml:space="preserve">Amennyiben a megbízásra minőségvizsgáló kijelölésre került,  elvégezte-e az áttekintést?  </t>
  </si>
  <si>
    <r>
      <t xml:space="preserve">Függetlenség </t>
    </r>
    <r>
      <rPr>
        <sz val="9"/>
        <rFont val="Times New Roman"/>
        <family val="1"/>
      </rPr>
      <t xml:space="preserve">    </t>
    </r>
    <r>
      <rPr>
        <i/>
        <sz val="9"/>
        <rFont val="Times New Roman"/>
        <family val="1"/>
      </rPr>
      <t xml:space="preserve">(az egyes alábbi feltételeket külön-külön kell mérlegelni de nem külön kell megválszolni). Amennyiben a válasz bármely mérlegelendő szempontra ellentétes az előírásokkal, akkor a függetlenségi kritérium nem teljesült, tehát az 1.2.1 kérdésre is NEM a válasz)   </t>
    </r>
    <r>
      <rPr>
        <sz val="9"/>
        <rFont val="Times New Roman"/>
        <family val="1"/>
      </rPr>
      <t xml:space="preserve">                         
</t>
    </r>
  </si>
  <si>
    <t>teljesül-e az a feltétel, hogy a könyvvizsgáló és annak közelz hozzátartozója nem rendelkezik a befektetési alapkezelőben közvetlen vagy közvetett tulajdonnal,</t>
  </si>
  <si>
    <t xml:space="preserve">teljesül-e az a feltétel, hogy könyvvizsgálónak és közeli hozzátartozójának nincs a befektetési alapkezelővel szemben fennálló tartozása, </t>
  </si>
  <si>
    <t>teljesül-e az a feltétel, hogy a befektetési alapkezelő és annak befolyásoló részesedéssel rendelkező tulajdonosa a könyvvizsgáló cégben közvetlen vagy közvetett tulajdonnal nem rendelkezik.</t>
  </si>
  <si>
    <t>A könyvvizsgáló társaság esetén teljesül-e az a feltétel, hogy a társaság által delegált természetes személy könyvvizsgáló - egyidejűleg - legfeljebb öt azonos típusú intézménynél, illetőleg öt befektetési alapnál láthat el könyvvizsgálói feladatot, és a könyvvizsgálói társaság egy intézménytől, illetőleg egy befektetési alaptól származó bevétele nem haladhatja meg éves nettó árbevételének 10 %-át. A könyvvizsgáló társaságnak az egy tulajdonosi csoportba tartozó hitelintézetektől, pénzügyi vállalkozásoktól, befektetési vállalkozásoktól, befektetési alapkezelőtől, kockázati tőkealap-kezelőtől, tőzsdétől, elszámolóházi tevékenységet végző szervezettől, valamint központi értéktártól a tulajdonosi csoportba tartozó befektetési alapkezelő által kezelt befektetési alaptól származó összesített bevétele nem haladhatja meg éves nettó árbevételének 30%-át.</t>
  </si>
  <si>
    <t xml:space="preserve"> Természetes személy könyvvizsgáló esetén teljesül-e az a feltétel, hogy egyidejűleg legfeljebb  5 befektetési alapnál lát el könyvvizsgálói feladatot, és az egy  egy befektetési alapkezelőtől származó jövedelme (bevétele) nem haladhatja meg éves jövedelmének (bevételének) 30% -át. Az egy tulajdonosi csoportba tartozó hitelintézetektől, pénzügyi vállalkozásoktól, befektetési vállalkozásoktól, befektetési alapkezelőtől, tőzsdétől és elszámolóházi tevékenységet végző szervezettől, illetőleg a tulajdonosi csoportba tartozó befektetési alapkezelő által kezelt befektetési alaptól származó összesített jövedelme (bevétele) nem haladhatja meg éves jövedelmének (bevételének) 60%- át.</t>
  </si>
  <si>
    <t>Teljesül-e az a feltétel, hogy az alapkezelő által megbízott természetes személy könyvvizsgáló, illetve a könyvvizsgáló társaság által alkalmazott vagy megbízott könyvvizsgáló megbízatása az adott alapnál nem hosszabb 5 évnél, és nem lett meghosszabbítva az 5. év letelte után?</t>
  </si>
  <si>
    <t>1.2.1</t>
  </si>
  <si>
    <t>1.2.2.</t>
  </si>
  <si>
    <t xml:space="preserve">A könyvvizsgáló mérlegelte-e a megbízás elfogadása előtt a következő szempontokat és a mérlegelés eredményeit dokumentálta-e?
</t>
  </si>
  <si>
    <r>
      <t xml:space="preserve">Alkalmasság
</t>
    </r>
    <r>
      <rPr>
        <i/>
        <sz val="9"/>
        <rFont val="Times New Roman"/>
        <family val="1"/>
      </rPr>
      <t>A bejegyzett könyvvizsgáló és/vagy a könyvvizsgáló társaság rendelkezik-e pénzügyi intézményi  vagy befektetési vállalkozási minősítéssel</t>
    </r>
  </si>
  <si>
    <r>
      <t xml:space="preserve">Ezt a kérdőívet kell kitölteni a tőkepiacról szóló törvény (2001. évi CXX.)  5.§ (1) bekezdés 10. pontjában meghatározott </t>
    </r>
    <r>
      <rPr>
        <b/>
        <i/>
        <sz val="10"/>
        <rFont val="Times New Roman"/>
        <family val="1"/>
      </rPr>
      <t xml:space="preserve">befektetési alapra </t>
    </r>
    <r>
      <rPr>
        <i/>
        <sz val="10"/>
        <rFont val="Times New Roman"/>
        <family val="1"/>
      </rPr>
      <t>vonatkozóan. 
A kérdéseknél feltüntetett számok a vonatkozó standardok megfelelő pontjaira utalnak.</t>
    </r>
  </si>
  <si>
    <t xml:space="preserve">220/8-9;220/19-20;     220/12-16
2001. évi CXX törvény 358.§.
</t>
  </si>
  <si>
    <r>
      <t xml:space="preserve">·         </t>
    </r>
    <r>
      <rPr>
        <i/>
        <sz val="9"/>
        <rFont val="Times New Roman"/>
        <family val="1"/>
      </rPr>
      <t>a szerződés a törvényi előírásoknak megfelel-e ? Megkötötték-e  az Alapkezelői határozatot követően</t>
    </r>
    <r>
      <rPr>
        <i/>
        <sz val="9"/>
        <rFont val="Times New Roman"/>
        <family val="1"/>
      </rPr>
      <t xml:space="preserve">? </t>
    </r>
  </si>
  <si>
    <t xml:space="preserve">550/2;
</t>
  </si>
  <si>
    <t>Vizsgálták-e az alapkezelő által az alapra terhelt költségek (pl. alapkezelői díj) jogosságát és elszámolását?</t>
  </si>
  <si>
    <t xml:space="preserve"> 230/9-10                               </t>
  </si>
  <si>
    <t xml:space="preserve">230/9-10                           </t>
  </si>
  <si>
    <t xml:space="preserve">220/11; 220/25; 230/23-24       </t>
  </si>
  <si>
    <t xml:space="preserve">230/29A1                                            </t>
  </si>
  <si>
    <r>
      <t xml:space="preserve">Mérlegelték-e, hogy az éves beszámolót, a vonatkozó kormányrendeletben , a számviteli törvényben és a vállalkozás számviteli politikájában foglaltak szerint, megfelelő formában és tartalommal állították össze?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</t>
    </r>
  </si>
  <si>
    <t xml:space="preserve">330/66                               </t>
  </si>
  <si>
    <t xml:space="preserve">230/16;320/14;ad.14.)5; Magyarázat 320/17.            </t>
  </si>
  <si>
    <t xml:space="preserve">230/2; 220/25-26; 330/70-71; 700;701  </t>
  </si>
  <si>
    <t xml:space="preserve">220/26;                 </t>
  </si>
  <si>
    <t xml:space="preserve"> 1/28-35 szerint kidolgozott szabályok       </t>
  </si>
  <si>
    <r>
      <t xml:space="preserve">Külső megerősítések beszerzésekor azokat megfelelően értékelték és az eltéréseket tisztázták-e?                                                             
</t>
    </r>
    <r>
      <rPr>
        <i/>
        <sz val="9"/>
        <rFont val="Times New Roman"/>
        <family val="1"/>
      </rPr>
      <t>Értelmezés: a kérdés a követelések kötelezettségek és értékpapírok vonatkozásában értelmezendő (amely területen az lényeges), nemcsak a vevőkövetelésekre.</t>
    </r>
  </si>
  <si>
    <t>5.4.1</t>
  </si>
  <si>
    <t>5.4.2</t>
  </si>
  <si>
    <t>5.5.1</t>
  </si>
  <si>
    <t>5.5.2</t>
  </si>
  <si>
    <t>(A Gt-re nem kell hivatkozni),</t>
  </si>
  <si>
    <r>
      <t xml:space="preserve">Az elfogadó nyilatkozatok </t>
    </r>
    <r>
      <rPr>
        <u val="single"/>
        <sz val="10"/>
        <rFont val="Times New Roman"/>
        <family val="1"/>
      </rPr>
      <t xml:space="preserve">vagy ennek hiányában a szerződés </t>
    </r>
    <r>
      <rPr>
        <sz val="10"/>
        <rFont val="Times New Roman"/>
        <family val="1"/>
      </rPr>
      <t xml:space="preserve">megfelelnek-e az előírásoknak?
</t>
    </r>
    <r>
      <rPr>
        <i/>
        <sz val="10"/>
        <rFont val="Times New Roman"/>
        <family val="1"/>
      </rPr>
      <t xml:space="preserve">- tartalmazzák-e a Tőkepiaci törvényre történő hivatkozást?
- az elfogadó nyilatkozat dátuma a szerződéskötéssel összhangban van-e? 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</si>
</sst>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[$€-2]\ #\ ##,000_);[Red]\([$€-2]\ #\ ##,000\)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"/>
      <family val="0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trike/>
      <sz val="9"/>
      <name val="Times New Roman"/>
      <family val="1"/>
    </font>
    <font>
      <sz val="11"/>
      <name val="Times New Roman"/>
      <family val="1"/>
    </font>
    <font>
      <b/>
      <strike/>
      <sz val="9"/>
      <name val="Times New Roman"/>
      <family val="1"/>
    </font>
    <font>
      <i/>
      <sz val="10"/>
      <name val="Times New Roman"/>
      <family val="1"/>
    </font>
    <font>
      <sz val="8"/>
      <name val="Times New Roman CE"/>
      <family val="0"/>
    </font>
    <font>
      <sz val="10"/>
      <name val="Times New Roman CE"/>
      <family val="0"/>
    </font>
    <font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3" fontId="9" fillId="0" borderId="10" xfId="4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vertical="center" wrapText="1"/>
    </xf>
    <xf numFmtId="3" fontId="9" fillId="0" borderId="0" xfId="0" applyNumberFormat="1" applyFont="1" applyAlignment="1">
      <alignment horizontal="center" vertical="center"/>
    </xf>
    <xf numFmtId="3" fontId="9" fillId="0" borderId="0" xfId="40" applyNumberFormat="1" applyFont="1" applyAlignment="1">
      <alignment horizontal="center"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 quotePrefix="1">
      <alignment vertical="center" wrapText="1"/>
    </xf>
    <xf numFmtId="3" fontId="9" fillId="0" borderId="0" xfId="0" applyNumberFormat="1" applyFont="1" applyAlignment="1" quotePrefix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 wrapText="1"/>
    </xf>
    <xf numFmtId="3" fontId="9" fillId="0" borderId="0" xfId="0" applyNumberFormat="1" applyFont="1" applyBorder="1" applyAlignment="1" quotePrefix="1">
      <alignment vertical="center" wrapText="1"/>
    </xf>
    <xf numFmtId="3" fontId="1" fillId="0" borderId="12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 quotePrefix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left" vertical="center"/>
    </xf>
    <xf numFmtId="3" fontId="12" fillId="33" borderId="0" xfId="0" applyNumberFormat="1" applyFont="1" applyFill="1" applyAlignment="1">
      <alignment vertical="center"/>
    </xf>
    <xf numFmtId="3" fontId="9" fillId="0" borderId="0" xfId="0" applyNumberFormat="1" applyFont="1" applyFill="1" applyBorder="1" applyAlignment="1">
      <alignment vertical="center" wrapText="1"/>
    </xf>
    <xf numFmtId="3" fontId="1" fillId="34" borderId="12" xfId="0" applyNumberFormat="1" applyFont="1" applyFill="1" applyBorder="1" applyAlignment="1">
      <alignment horizontal="center" vertical="center"/>
    </xf>
    <xf numFmtId="3" fontId="1" fillId="34" borderId="0" xfId="0" applyNumberFormat="1" applyFont="1" applyFill="1" applyBorder="1" applyAlignment="1">
      <alignment vertical="center" wrapText="1"/>
    </xf>
    <xf numFmtId="3" fontId="1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3" fontId="1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4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vertical="center" wrapText="1"/>
    </xf>
    <xf numFmtId="3" fontId="16" fillId="0" borderId="0" xfId="0" applyNumberFormat="1" applyFont="1" applyFill="1" applyBorder="1" applyAlignment="1">
      <alignment vertical="center" wrapText="1"/>
    </xf>
    <xf numFmtId="3" fontId="9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left" vertical="center"/>
    </xf>
    <xf numFmtId="168" fontId="9" fillId="0" borderId="0" xfId="40" applyNumberFormat="1" applyFont="1" applyFill="1" applyAlignment="1">
      <alignment horizontal="center" vertical="center"/>
    </xf>
    <xf numFmtId="3" fontId="1" fillId="34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9" fontId="9" fillId="0" borderId="18" xfId="40" applyNumberFormat="1" applyFont="1" applyFill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9" fontId="9" fillId="0" borderId="18" xfId="4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43" fontId="9" fillId="0" borderId="20" xfId="40" applyFont="1" applyBorder="1" applyAlignment="1">
      <alignment horizontal="center" vertical="center"/>
    </xf>
    <xf numFmtId="0" fontId="18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3" fontId="13" fillId="0" borderId="0" xfId="40" applyFont="1" applyAlignment="1">
      <alignment vertical="center" wrapText="1"/>
    </xf>
    <xf numFmtId="0" fontId="22" fillId="0" borderId="0" xfId="0" applyFont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168" fontId="2" fillId="0" borderId="0" xfId="4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35" borderId="22" xfId="0" applyFont="1" applyFill="1" applyBorder="1" applyAlignment="1">
      <alignment vertical="center"/>
    </xf>
    <xf numFmtId="16" fontId="2" fillId="0" borderId="2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35" borderId="21" xfId="0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/>
    </xf>
    <xf numFmtId="0" fontId="4" fillId="35" borderId="23" xfId="0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35" borderId="25" xfId="0" applyFont="1" applyFill="1" applyBorder="1" applyAlignment="1">
      <alignment vertical="center"/>
    </xf>
    <xf numFmtId="49" fontId="5" fillId="0" borderId="25" xfId="0" applyNumberFormat="1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21" xfId="0" applyNumberFormat="1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2" fillId="35" borderId="21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 applyProtection="1">
      <alignment vertical="center" wrapText="1"/>
      <protection locked="0"/>
    </xf>
    <xf numFmtId="49" fontId="2" fillId="0" borderId="23" xfId="0" applyNumberFormat="1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2" fillId="0" borderId="23" xfId="0" applyFont="1" applyFill="1" applyBorder="1" applyAlignment="1" applyProtection="1">
      <alignment vertical="center" wrapText="1"/>
      <protection locked="0"/>
    </xf>
    <xf numFmtId="49" fontId="2" fillId="0" borderId="25" xfId="0" applyNumberFormat="1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4" fillId="0" borderId="26" xfId="0" applyFont="1" applyFill="1" applyBorder="1" applyAlignment="1" applyProtection="1">
      <alignment vertical="center" wrapText="1"/>
      <protection locked="0"/>
    </xf>
    <xf numFmtId="0" fontId="2" fillId="0" borderId="25" xfId="0" applyFont="1" applyFill="1" applyBorder="1" applyAlignment="1" applyProtection="1">
      <alignment vertical="center" wrapText="1"/>
      <protection locked="0"/>
    </xf>
    <xf numFmtId="49" fontId="2" fillId="0" borderId="22" xfId="0" applyNumberFormat="1" applyFont="1" applyFill="1" applyBorder="1" applyAlignment="1" applyProtection="1">
      <alignment vertical="center" wrapText="1"/>
      <protection locked="0"/>
    </xf>
    <xf numFmtId="0" fontId="6" fillId="0" borderId="22" xfId="0" applyFon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>
      <alignment vertical="center"/>
    </xf>
    <xf numFmtId="0" fontId="4" fillId="0" borderId="21" xfId="0" applyNumberFormat="1" applyFont="1" applyFill="1" applyBorder="1" applyAlignment="1" applyProtection="1">
      <alignment vertical="center" wrapText="1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49" fontId="5" fillId="0" borderId="25" xfId="0" applyNumberFormat="1" applyFont="1" applyFill="1" applyBorder="1" applyAlignment="1" applyProtection="1">
      <alignment vertical="center" wrapText="1"/>
      <protection locked="0"/>
    </xf>
    <xf numFmtId="0" fontId="6" fillId="0" borderId="25" xfId="0" applyNumberFormat="1" applyFont="1" applyFill="1" applyBorder="1" applyAlignment="1" applyProtection="1">
      <alignment vertical="center" wrapText="1"/>
      <protection locked="0"/>
    </xf>
    <xf numFmtId="0" fontId="4" fillId="0" borderId="25" xfId="0" applyFont="1" applyFill="1" applyBorder="1" applyAlignment="1" applyProtection="1">
      <alignment vertical="center" wrapText="1"/>
      <protection locked="0"/>
    </xf>
    <xf numFmtId="0" fontId="4" fillId="0" borderId="25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 wrapText="1"/>
    </xf>
    <xf numFmtId="3" fontId="4" fillId="0" borderId="21" xfId="0" applyNumberFormat="1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16" fontId="2" fillId="0" borderId="21" xfId="0" applyNumberFormat="1" applyFont="1" applyFill="1" applyBorder="1" applyAlignment="1" quotePrefix="1">
      <alignment vertical="center" wrapText="1"/>
    </xf>
    <xf numFmtId="0" fontId="4" fillId="0" borderId="28" xfId="0" applyFont="1" applyFill="1" applyBorder="1" applyAlignment="1">
      <alignment vertical="center" wrapText="1"/>
    </xf>
    <xf numFmtId="49" fontId="2" fillId="0" borderId="22" xfId="0" applyNumberFormat="1" applyFont="1" applyFill="1" applyBorder="1" applyAlignment="1" quotePrefix="1">
      <alignment vertical="center" wrapText="1"/>
    </xf>
    <xf numFmtId="0" fontId="6" fillId="0" borderId="10" xfId="0" applyFont="1" applyFill="1" applyBorder="1" applyAlignment="1" quotePrefix="1">
      <alignment vertical="center" wrapText="1"/>
    </xf>
    <xf numFmtId="0" fontId="6" fillId="0" borderId="13" xfId="0" applyFont="1" applyFill="1" applyBorder="1" applyAlignment="1" quotePrefix="1">
      <alignment vertical="center" wrapText="1"/>
    </xf>
    <xf numFmtId="0" fontId="4" fillId="35" borderId="21" xfId="0" applyFont="1" applyFill="1" applyBorder="1" applyAlignment="1">
      <alignment vertical="center" wrapText="1"/>
    </xf>
    <xf numFmtId="14" fontId="4" fillId="0" borderId="21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16" fontId="2" fillId="35" borderId="2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3" fillId="0" borderId="0" xfId="0" applyFont="1" applyAlignment="1">
      <alignment/>
    </xf>
    <xf numFmtId="0" fontId="6" fillId="36" borderId="22" xfId="0" applyFont="1" applyFill="1" applyBorder="1" applyAlignment="1">
      <alignment horizontal="justify" vertical="center" wrapText="1"/>
    </xf>
    <xf numFmtId="3" fontId="9" fillId="0" borderId="0" xfId="0" applyNumberFormat="1" applyFont="1" applyAlignment="1" quotePrefix="1">
      <alignment vertical="center" wrapText="1"/>
    </xf>
    <xf numFmtId="3" fontId="0" fillId="0" borderId="0" xfId="0" applyNumberFormat="1" applyAlignment="1">
      <alignment vertical="center"/>
    </xf>
    <xf numFmtId="3" fontId="9" fillId="0" borderId="0" xfId="0" applyNumberFormat="1" applyFont="1" applyAlignment="1">
      <alignment horizontal="justify"/>
    </xf>
    <xf numFmtId="3" fontId="0" fillId="0" borderId="0" xfId="0" applyNumberFormat="1" applyAlignment="1">
      <alignment/>
    </xf>
    <xf numFmtId="3" fontId="14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18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2" fillId="0" borderId="23" xfId="0" applyFont="1" applyFill="1" applyBorder="1" applyAlignment="1">
      <alignment horizontal="justify" vertical="center" wrapText="1"/>
    </xf>
    <xf numFmtId="0" fontId="6" fillId="0" borderId="25" xfId="0" applyFont="1" applyFill="1" applyBorder="1" applyAlignment="1">
      <alignment horizontal="justify" vertical="center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justify" wrapText="1"/>
    </xf>
    <xf numFmtId="0" fontId="5" fillId="0" borderId="23" xfId="0" applyFont="1" applyFill="1" applyBorder="1" applyAlignment="1">
      <alignment horizontal="justify" vertical="center" wrapText="1"/>
    </xf>
    <xf numFmtId="0" fontId="2" fillId="0" borderId="22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4" fillId="37" borderId="25" xfId="0" applyFont="1" applyFill="1" applyBorder="1" applyAlignment="1">
      <alignment vertical="center"/>
    </xf>
    <xf numFmtId="0" fontId="4" fillId="37" borderId="22" xfId="0" applyFont="1" applyFill="1" applyBorder="1" applyAlignment="1">
      <alignment vertical="center"/>
    </xf>
    <xf numFmtId="0" fontId="2" fillId="37" borderId="21" xfId="0" applyFont="1" applyFill="1" applyBorder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0"/>
  <sheetViews>
    <sheetView zoomScalePageLayoutView="0" workbookViewId="0" topLeftCell="A1">
      <selection activeCell="G18" sqref="G1:K16384"/>
    </sheetView>
  </sheetViews>
  <sheetFormatPr defaultColWidth="9.140625" defaultRowHeight="12.75"/>
  <cols>
    <col min="1" max="1" width="4.28125" style="13" customWidth="1"/>
    <col min="2" max="2" width="27.140625" style="10" customWidth="1"/>
    <col min="3" max="3" width="10.57421875" style="9" customWidth="1"/>
    <col min="4" max="4" width="8.421875" style="10" customWidth="1"/>
    <col min="5" max="5" width="9.140625" style="11" customWidth="1"/>
    <col min="6" max="6" width="8.421875" style="11" customWidth="1"/>
    <col min="7" max="7" width="9.140625" style="11" hidden="1" customWidth="1"/>
    <col min="8" max="8" width="8.140625" style="11" hidden="1" customWidth="1"/>
    <col min="9" max="9" width="7.28125" style="11" hidden="1" customWidth="1"/>
    <col min="10" max="10" width="9.140625" style="13" hidden="1" customWidth="1"/>
    <col min="11" max="11" width="8.140625" style="13" hidden="1" customWidth="1"/>
    <col min="12" max="16384" width="9.140625" style="13" customWidth="1"/>
  </cols>
  <sheetData>
    <row r="1" spans="1:9" ht="32.25" customHeight="1">
      <c r="A1" s="41" t="s">
        <v>140</v>
      </c>
      <c r="B1" s="41"/>
      <c r="C1" s="41"/>
      <c r="D1" s="41"/>
      <c r="E1" s="42"/>
      <c r="F1" s="42"/>
      <c r="G1" s="42"/>
      <c r="H1" s="42"/>
      <c r="I1" s="42"/>
    </row>
    <row r="2" ht="15.75">
      <c r="A2" s="13" t="s">
        <v>144</v>
      </c>
    </row>
    <row r="3" spans="2:9" ht="15.75">
      <c r="B3" s="164" t="s">
        <v>63</v>
      </c>
      <c r="C3" s="164"/>
      <c r="D3" s="164"/>
      <c r="E3" s="165"/>
      <c r="F3" s="165"/>
      <c r="G3" s="165"/>
      <c r="H3" s="165"/>
      <c r="I3" s="165"/>
    </row>
    <row r="4" spans="2:4" ht="15.75">
      <c r="B4" s="14" t="s">
        <v>163</v>
      </c>
      <c r="C4" s="15"/>
      <c r="D4" s="14"/>
    </row>
    <row r="5" spans="2:4" ht="15.75">
      <c r="B5" s="14"/>
      <c r="C5" s="15"/>
      <c r="D5" s="14"/>
    </row>
    <row r="6" spans="1:9" ht="15.75" hidden="1">
      <c r="A6" s="13" t="s">
        <v>64</v>
      </c>
      <c r="B6" s="13"/>
      <c r="C6" s="11"/>
      <c r="D6" s="13"/>
      <c r="E6" s="16"/>
      <c r="F6" s="16"/>
      <c r="G6" s="16"/>
      <c r="H6" s="16"/>
      <c r="I6" s="16"/>
    </row>
    <row r="7" spans="2:4" ht="15.75" hidden="1">
      <c r="B7" s="17" t="s">
        <v>145</v>
      </c>
      <c r="C7" s="18"/>
      <c r="D7" s="17"/>
    </row>
    <row r="8" spans="2:4" ht="15.75" hidden="1">
      <c r="B8" s="17" t="s">
        <v>146</v>
      </c>
      <c r="C8" s="18"/>
      <c r="D8" s="17"/>
    </row>
    <row r="9" spans="2:4" ht="15.75" hidden="1">
      <c r="B9" s="19" t="s">
        <v>58</v>
      </c>
      <c r="C9" s="20"/>
      <c r="D9" s="19"/>
    </row>
    <row r="10" spans="2:4" ht="15.75" hidden="1">
      <c r="B10" s="17" t="s">
        <v>59</v>
      </c>
      <c r="C10" s="18"/>
      <c r="D10" s="17"/>
    </row>
    <row r="11" spans="2:4" ht="15.75" hidden="1">
      <c r="B11" s="19" t="s">
        <v>147</v>
      </c>
      <c r="C11" s="20"/>
      <c r="D11" s="19"/>
    </row>
    <row r="12" spans="2:10" ht="50.25" customHeight="1" hidden="1">
      <c r="B12" s="166" t="s">
        <v>60</v>
      </c>
      <c r="C12" s="166"/>
      <c r="D12" s="166"/>
      <c r="E12" s="167"/>
      <c r="F12" s="167"/>
      <c r="G12" s="167"/>
      <c r="H12" s="167"/>
      <c r="I12" s="167"/>
      <c r="J12" s="167"/>
    </row>
    <row r="13" spans="2:4" ht="15.75" hidden="1">
      <c r="B13" s="17" t="s">
        <v>61</v>
      </c>
      <c r="C13" s="18"/>
      <c r="D13" s="17"/>
    </row>
    <row r="14" spans="2:4" ht="15.75" hidden="1">
      <c r="B14" s="17" t="s">
        <v>62</v>
      </c>
      <c r="C14" s="18"/>
      <c r="D14" s="17"/>
    </row>
    <row r="15" spans="2:4" ht="15.75" hidden="1">
      <c r="B15" s="17" t="s">
        <v>28</v>
      </c>
      <c r="C15" s="18"/>
      <c r="D15" s="17"/>
    </row>
    <row r="16" spans="2:4" ht="15.75" hidden="1">
      <c r="B16" s="13" t="s">
        <v>29</v>
      </c>
      <c r="C16" s="11"/>
      <c r="D16" s="13"/>
    </row>
    <row r="17" spans="2:4" ht="15.75" hidden="1">
      <c r="B17" s="13" t="s">
        <v>162</v>
      </c>
      <c r="C17" s="11"/>
      <c r="D17" s="13"/>
    </row>
    <row r="18" spans="2:4" ht="15.75">
      <c r="B18" s="13"/>
      <c r="C18" s="11"/>
      <c r="D18" s="13"/>
    </row>
    <row r="19" spans="1:4" ht="16.5" thickBot="1">
      <c r="A19" s="13" t="s">
        <v>31</v>
      </c>
      <c r="B19" s="13"/>
      <c r="C19" s="11"/>
      <c r="D19" s="13"/>
    </row>
    <row r="20" spans="1:11" ht="32.25" thickTop="1">
      <c r="A20" s="30"/>
      <c r="B20" s="31" t="s">
        <v>141</v>
      </c>
      <c r="C20" s="170" t="s">
        <v>33</v>
      </c>
      <c r="D20" s="171"/>
      <c r="E20" s="171"/>
      <c r="F20" s="172"/>
      <c r="G20" s="168" t="s">
        <v>97</v>
      </c>
      <c r="H20" s="169"/>
      <c r="J20" s="168" t="s">
        <v>179</v>
      </c>
      <c r="K20" s="169"/>
    </row>
    <row r="21" spans="1:11" ht="15.75">
      <c r="A21" s="5"/>
      <c r="B21" s="21"/>
      <c r="C21" s="39">
        <v>2006</v>
      </c>
      <c r="D21" s="29" t="s">
        <v>183</v>
      </c>
      <c r="E21" s="39">
        <v>2007</v>
      </c>
      <c r="F21" s="43" t="s">
        <v>183</v>
      </c>
      <c r="G21" s="52">
        <v>2008</v>
      </c>
      <c r="H21" s="53" t="s">
        <v>183</v>
      </c>
      <c r="J21" s="52">
        <v>2008</v>
      </c>
      <c r="K21" s="53" t="s">
        <v>183</v>
      </c>
    </row>
    <row r="22" spans="1:11" ht="15.75">
      <c r="A22" s="22"/>
      <c r="B22" s="23"/>
      <c r="C22" s="4"/>
      <c r="D22" s="2"/>
      <c r="E22" s="5"/>
      <c r="F22" s="44"/>
      <c r="G22" s="54"/>
      <c r="H22" s="55"/>
      <c r="J22" s="54"/>
      <c r="K22" s="55"/>
    </row>
    <row r="23" spans="1:11" ht="15.75">
      <c r="A23" s="22"/>
      <c r="B23" s="23" t="s">
        <v>247</v>
      </c>
      <c r="C23" s="27">
        <v>9</v>
      </c>
      <c r="D23" s="1">
        <f>C23/$C$33*100</f>
        <v>6.61764705882353</v>
      </c>
      <c r="E23" s="6">
        <v>10</v>
      </c>
      <c r="F23" s="45">
        <f>E23/$E$33*100</f>
        <v>6.211180124223603</v>
      </c>
      <c r="G23" s="56" t="e">
        <f>'2008,06,03'!#REF!</f>
        <v>#REF!</v>
      </c>
      <c r="H23" s="57" t="e">
        <f>G23/$G$33</f>
        <v>#REF!</v>
      </c>
      <c r="I23" s="49" t="e">
        <f>SUM(G23:G24)</f>
        <v>#REF!</v>
      </c>
      <c r="J23" s="56" t="e">
        <f>'2008,06,03'!#REF!</f>
        <v>#REF!</v>
      </c>
      <c r="K23" s="59" t="e">
        <f>J23/$J$33</f>
        <v>#REF!</v>
      </c>
    </row>
    <row r="24" spans="1:11" ht="15.75">
      <c r="A24" s="22"/>
      <c r="B24" s="23" t="s">
        <v>248</v>
      </c>
      <c r="C24" s="27">
        <v>33</v>
      </c>
      <c r="D24" s="1">
        <f>C24/$C$33*100</f>
        <v>24.264705882352942</v>
      </c>
      <c r="E24" s="6">
        <v>40</v>
      </c>
      <c r="F24" s="45">
        <f>E24/$E$33*100</f>
        <v>24.84472049689441</v>
      </c>
      <c r="G24" s="56" t="e">
        <f>'2008,06,03'!#REF!</f>
        <v>#REF!</v>
      </c>
      <c r="H24" s="57" t="e">
        <f>G24/$G$33</f>
        <v>#REF!</v>
      </c>
      <c r="I24" s="50"/>
      <c r="J24" s="56" t="e">
        <f>'2008,06,03'!#REF!</f>
        <v>#REF!</v>
      </c>
      <c r="K24" s="59" t="e">
        <f aca="true" t="shared" si="0" ref="K24:K33">J24/$J$33</f>
        <v>#REF!</v>
      </c>
    </row>
    <row r="25" spans="1:11" ht="15.75">
      <c r="A25" s="22"/>
      <c r="B25" s="23" t="s">
        <v>142</v>
      </c>
      <c r="C25" s="27"/>
      <c r="D25" s="1"/>
      <c r="E25" s="6"/>
      <c r="F25" s="45"/>
      <c r="G25" s="56"/>
      <c r="H25" s="57"/>
      <c r="I25" s="49"/>
      <c r="J25" s="56"/>
      <c r="K25" s="59"/>
    </row>
    <row r="26" spans="1:11" ht="15.75">
      <c r="A26" s="22"/>
      <c r="B26" s="24" t="s">
        <v>143</v>
      </c>
      <c r="C26" s="28">
        <v>22</v>
      </c>
      <c r="D26" s="1">
        <f aca="true" t="shared" si="1" ref="D26:D31">C26/$C$33*100</f>
        <v>16.176470588235293</v>
      </c>
      <c r="E26" s="6">
        <v>26</v>
      </c>
      <c r="F26" s="45">
        <f aca="true" t="shared" si="2" ref="F26:F31">E26/$E$33*100</f>
        <v>16.149068322981368</v>
      </c>
      <c r="G26" s="56" t="e">
        <f>'2008,06,03'!#REF!</f>
        <v>#REF!</v>
      </c>
      <c r="H26" s="57" t="e">
        <f aca="true" t="shared" si="3" ref="H26:H31">G26/$G$33</f>
        <v>#REF!</v>
      </c>
      <c r="I26" s="49" t="e">
        <f>SUM(G26:G27)</f>
        <v>#REF!</v>
      </c>
      <c r="J26" s="56" t="e">
        <f>'2008,06,03'!#REF!</f>
        <v>#REF!</v>
      </c>
      <c r="K26" s="59" t="e">
        <f t="shared" si="0"/>
        <v>#REF!</v>
      </c>
    </row>
    <row r="27" spans="1:11" ht="31.5">
      <c r="A27" s="22"/>
      <c r="B27" s="24" t="s">
        <v>164</v>
      </c>
      <c r="C27" s="28">
        <f>3*14</f>
        <v>42</v>
      </c>
      <c r="D27" s="1">
        <f t="shared" si="1"/>
        <v>30.88235294117647</v>
      </c>
      <c r="E27" s="6">
        <f>3*17</f>
        <v>51</v>
      </c>
      <c r="F27" s="45">
        <f t="shared" si="2"/>
        <v>31.67701863354037</v>
      </c>
      <c r="G27" s="56" t="e">
        <f>'2008,06,03'!#REF!*2</f>
        <v>#REF!</v>
      </c>
      <c r="H27" s="57" t="e">
        <f t="shared" si="3"/>
        <v>#REF!</v>
      </c>
      <c r="I27" s="49"/>
      <c r="J27" s="56" t="e">
        <f>'2008,06,03'!#REF!*2</f>
        <v>#REF!</v>
      </c>
      <c r="K27" s="59" t="e">
        <f t="shared" si="0"/>
        <v>#REF!</v>
      </c>
    </row>
    <row r="28" spans="1:11" ht="15.75">
      <c r="A28" s="22"/>
      <c r="B28" s="23" t="s">
        <v>249</v>
      </c>
      <c r="C28" s="27">
        <v>17</v>
      </c>
      <c r="D28" s="1">
        <f t="shared" si="1"/>
        <v>12.5</v>
      </c>
      <c r="E28" s="6">
        <v>19</v>
      </c>
      <c r="F28" s="45">
        <f t="shared" si="2"/>
        <v>11.801242236024844</v>
      </c>
      <c r="G28" s="56" t="e">
        <f>'2008,06,03'!#REF!-1</f>
        <v>#REF!</v>
      </c>
      <c r="H28" s="57" t="e">
        <f t="shared" si="3"/>
        <v>#REF!</v>
      </c>
      <c r="I28" s="51" t="e">
        <f>G28+G29+G31</f>
        <v>#REF!</v>
      </c>
      <c r="J28" s="56" t="e">
        <f>'2008,06,03'!#REF!-1</f>
        <v>#REF!</v>
      </c>
      <c r="K28" s="59" t="e">
        <f t="shared" si="0"/>
        <v>#REF!</v>
      </c>
    </row>
    <row r="29" spans="1:11" ht="15.75">
      <c r="A29" s="22"/>
      <c r="B29" s="23" t="s">
        <v>250</v>
      </c>
      <c r="C29" s="27">
        <v>13</v>
      </c>
      <c r="D29" s="1">
        <f t="shared" si="1"/>
        <v>9.558823529411764</v>
      </c>
      <c r="E29" s="6">
        <v>15</v>
      </c>
      <c r="F29" s="45">
        <f t="shared" si="2"/>
        <v>9.316770186335404</v>
      </c>
      <c r="G29" s="56" t="e">
        <f>'2008,06,03'!#REF!</f>
        <v>#REF!</v>
      </c>
      <c r="H29" s="57" t="e">
        <f t="shared" si="3"/>
        <v>#REF!</v>
      </c>
      <c r="I29" s="49"/>
      <c r="J29" s="56" t="e">
        <f>'2008,06,03'!#REF!</f>
        <v>#REF!</v>
      </c>
      <c r="K29" s="59" t="e">
        <f t="shared" si="0"/>
        <v>#REF!</v>
      </c>
    </row>
    <row r="30" spans="1:11" ht="47.25">
      <c r="A30" s="32" t="s">
        <v>30</v>
      </c>
      <c r="B30" s="38" t="s">
        <v>130</v>
      </c>
      <c r="C30" s="27">
        <v>0</v>
      </c>
      <c r="D30" s="1">
        <f t="shared" si="1"/>
        <v>0</v>
      </c>
      <c r="E30" s="6">
        <v>0</v>
      </c>
      <c r="F30" s="45">
        <f t="shared" si="2"/>
        <v>0</v>
      </c>
      <c r="G30" s="56">
        <v>0</v>
      </c>
      <c r="H30" s="57" t="e">
        <f t="shared" si="3"/>
        <v>#REF!</v>
      </c>
      <c r="I30" s="49"/>
      <c r="J30" s="56">
        <v>0</v>
      </c>
      <c r="K30" s="59" t="e">
        <f t="shared" si="0"/>
        <v>#REF!</v>
      </c>
    </row>
    <row r="31" spans="1:11" ht="63.75" customHeight="1">
      <c r="A31" s="32" t="s">
        <v>30</v>
      </c>
      <c r="B31" s="48" t="s">
        <v>129</v>
      </c>
      <c r="C31" s="27">
        <v>0</v>
      </c>
      <c r="D31" s="1">
        <f t="shared" si="1"/>
        <v>0</v>
      </c>
      <c r="E31" s="6">
        <v>0</v>
      </c>
      <c r="F31" s="45">
        <f t="shared" si="2"/>
        <v>0</v>
      </c>
      <c r="G31" s="56">
        <v>1</v>
      </c>
      <c r="H31" s="57" t="e">
        <f t="shared" si="3"/>
        <v>#REF!</v>
      </c>
      <c r="I31" s="49"/>
      <c r="J31" s="56">
        <v>1</v>
      </c>
      <c r="K31" s="59" t="e">
        <f t="shared" si="0"/>
        <v>#REF!</v>
      </c>
    </row>
    <row r="32" spans="1:11" ht="15.75">
      <c r="A32" s="25"/>
      <c r="B32" s="23"/>
      <c r="C32" s="4"/>
      <c r="D32" s="1"/>
      <c r="E32" s="6"/>
      <c r="F32" s="45"/>
      <c r="G32" s="58"/>
      <c r="H32" s="59"/>
      <c r="J32" s="58"/>
      <c r="K32" s="59"/>
    </row>
    <row r="33" spans="1:11" ht="15.75">
      <c r="A33" s="25"/>
      <c r="B33" s="40" t="s">
        <v>32</v>
      </c>
      <c r="C33" s="39">
        <f>SUM(C23:C31)</f>
        <v>136</v>
      </c>
      <c r="D33" s="1">
        <f>C33/$C$33*100</f>
        <v>100</v>
      </c>
      <c r="E33" s="39">
        <f>SUM(E23:E31)</f>
        <v>161</v>
      </c>
      <c r="F33" s="45">
        <f>E33/$E$33*100</f>
        <v>100</v>
      </c>
      <c r="G33" s="52" t="e">
        <f>SUM(G23:G32)</f>
        <v>#REF!</v>
      </c>
      <c r="H33" s="59" t="e">
        <f>G33/$G$33</f>
        <v>#REF!</v>
      </c>
      <c r="J33" s="52" t="e">
        <f>SUM(J23:J32)</f>
        <v>#REF!</v>
      </c>
      <c r="K33" s="59" t="e">
        <f t="shared" si="0"/>
        <v>#REF!</v>
      </c>
    </row>
    <row r="34" spans="1:11" ht="16.5" thickBot="1">
      <c r="A34" s="33"/>
      <c r="B34" s="26"/>
      <c r="C34" s="7"/>
      <c r="D34" s="3"/>
      <c r="E34" s="8"/>
      <c r="F34" s="46"/>
      <c r="G34" s="60"/>
      <c r="H34" s="61"/>
      <c r="J34" s="60"/>
      <c r="K34" s="61"/>
    </row>
    <row r="35" spans="1:8" ht="51.75" thickTop="1">
      <c r="A35" s="34" t="s">
        <v>30</v>
      </c>
      <c r="B35" s="47" t="s">
        <v>245</v>
      </c>
      <c r="E35" s="11">
        <v>0</v>
      </c>
      <c r="F35" s="12">
        <f>E35/$E$33*100</f>
        <v>0</v>
      </c>
      <c r="G35" s="11">
        <v>2</v>
      </c>
      <c r="H35" s="12" t="e">
        <f>G35/$G$33*100</f>
        <v>#REF!</v>
      </c>
    </row>
    <row r="37" spans="2:7" ht="15.75">
      <c r="B37" s="10" t="s">
        <v>190</v>
      </c>
      <c r="G37" s="11" t="e">
        <f>G33+G35</f>
        <v>#REF!</v>
      </c>
    </row>
    <row r="39" spans="2:4" ht="15.75" hidden="1">
      <c r="B39" s="35"/>
      <c r="C39" s="11"/>
      <c r="D39" s="13"/>
    </row>
    <row r="40" spans="1:4" ht="15.75" hidden="1">
      <c r="A40" s="37" t="s">
        <v>68</v>
      </c>
      <c r="B40" s="37"/>
      <c r="C40" s="11"/>
      <c r="D40" s="13"/>
    </row>
    <row r="41" spans="1:4" ht="15.75" hidden="1">
      <c r="A41" s="13" t="s">
        <v>75</v>
      </c>
      <c r="B41" s="13" t="s">
        <v>66</v>
      </c>
      <c r="C41" s="36" t="s">
        <v>67</v>
      </c>
      <c r="D41" s="13"/>
    </row>
    <row r="42" spans="2:4" ht="15.75" hidden="1">
      <c r="B42" s="13"/>
      <c r="C42" s="11"/>
      <c r="D42" s="13"/>
    </row>
    <row r="43" spans="2:4" ht="15.75">
      <c r="B43" s="13"/>
      <c r="C43" s="11"/>
      <c r="D43" s="13"/>
    </row>
    <row r="44" spans="2:4" ht="15.75">
      <c r="B44" s="13"/>
      <c r="C44" s="11"/>
      <c r="D44" s="13"/>
    </row>
    <row r="45" spans="2:4" ht="15.75">
      <c r="B45" s="13"/>
      <c r="C45" s="11"/>
      <c r="D45" s="13"/>
    </row>
    <row r="46" spans="2:4" ht="15.75">
      <c r="B46" s="13"/>
      <c r="C46" s="11"/>
      <c r="D46" s="13"/>
    </row>
    <row r="47" spans="2:4" ht="15.75">
      <c r="B47" s="13"/>
      <c r="C47" s="11"/>
      <c r="D47" s="13"/>
    </row>
    <row r="48" spans="2:4" ht="15.75">
      <c r="B48" s="13"/>
      <c r="C48" s="11"/>
      <c r="D48" s="13"/>
    </row>
    <row r="49" spans="2:4" ht="15.75">
      <c r="B49" s="13"/>
      <c r="C49" s="11"/>
      <c r="D49" s="13"/>
    </row>
    <row r="50" spans="2:4" ht="15.75">
      <c r="B50" s="13"/>
      <c r="C50" s="11"/>
      <c r="D50" s="13"/>
    </row>
    <row r="51" spans="2:4" ht="15.75">
      <c r="B51" s="13"/>
      <c r="C51" s="11"/>
      <c r="D51" s="13"/>
    </row>
    <row r="52" spans="2:4" ht="15.75">
      <c r="B52" s="13"/>
      <c r="C52" s="11"/>
      <c r="D52" s="13"/>
    </row>
    <row r="53" spans="2:4" ht="15.75">
      <c r="B53" s="13"/>
      <c r="C53" s="11"/>
      <c r="D53" s="13"/>
    </row>
    <row r="54" spans="2:4" ht="15.75">
      <c r="B54" s="13"/>
      <c r="C54" s="11"/>
      <c r="D54" s="13"/>
    </row>
    <row r="55" spans="2:4" ht="15.75">
      <c r="B55" s="13"/>
      <c r="C55" s="11"/>
      <c r="D55" s="13"/>
    </row>
    <row r="56" spans="2:4" ht="15.75">
      <c r="B56" s="13"/>
      <c r="C56" s="11"/>
      <c r="D56" s="13"/>
    </row>
    <row r="57" spans="2:4" ht="15.75">
      <c r="B57" s="13"/>
      <c r="C57" s="11"/>
      <c r="D57" s="13"/>
    </row>
    <row r="58" spans="2:4" ht="15.75">
      <c r="B58" s="13"/>
      <c r="C58" s="11"/>
      <c r="D58" s="13"/>
    </row>
    <row r="59" spans="2:4" ht="15.75">
      <c r="B59" s="13"/>
      <c r="C59" s="11"/>
      <c r="D59" s="13"/>
    </row>
    <row r="60" spans="2:4" ht="15.75">
      <c r="B60" s="13"/>
      <c r="C60" s="11"/>
      <c r="D60" s="13"/>
    </row>
    <row r="61" spans="2:4" ht="15.75">
      <c r="B61" s="13"/>
      <c r="C61" s="11"/>
      <c r="D61" s="13"/>
    </row>
    <row r="62" spans="2:4" ht="15.75">
      <c r="B62" s="13"/>
      <c r="C62" s="11"/>
      <c r="D62" s="13"/>
    </row>
    <row r="63" spans="2:4" ht="15.75">
      <c r="B63" s="13"/>
      <c r="C63" s="11"/>
      <c r="D63" s="13"/>
    </row>
    <row r="64" spans="2:4" ht="15.75">
      <c r="B64" s="13"/>
      <c r="C64" s="11"/>
      <c r="D64" s="13"/>
    </row>
    <row r="65" spans="2:4" ht="15.75">
      <c r="B65" s="13"/>
      <c r="C65" s="11"/>
      <c r="D65" s="13"/>
    </row>
    <row r="66" spans="2:4" ht="15.75">
      <c r="B66" s="13"/>
      <c r="C66" s="11"/>
      <c r="D66" s="13"/>
    </row>
    <row r="67" spans="2:4" ht="15.75">
      <c r="B67" s="13"/>
      <c r="C67" s="11"/>
      <c r="D67" s="13"/>
    </row>
    <row r="68" spans="2:4" ht="15.75">
      <c r="B68" s="13"/>
      <c r="C68" s="11"/>
      <c r="D68" s="13"/>
    </row>
    <row r="69" spans="2:4" ht="15.75">
      <c r="B69" s="13"/>
      <c r="C69" s="11"/>
      <c r="D69" s="13"/>
    </row>
    <row r="70" spans="2:4" ht="15.75">
      <c r="B70" s="13"/>
      <c r="C70" s="11"/>
      <c r="D70" s="13"/>
    </row>
    <row r="71" spans="2:4" ht="15.75">
      <c r="B71" s="13"/>
      <c r="C71" s="11"/>
      <c r="D71" s="13"/>
    </row>
    <row r="72" spans="2:4" ht="15.75">
      <c r="B72" s="13"/>
      <c r="C72" s="11"/>
      <c r="D72" s="13"/>
    </row>
    <row r="73" spans="2:4" ht="15.75">
      <c r="B73" s="13"/>
      <c r="C73" s="11"/>
      <c r="D73" s="13"/>
    </row>
    <row r="74" spans="2:4" ht="15.75">
      <c r="B74" s="13"/>
      <c r="C74" s="11"/>
      <c r="D74" s="13"/>
    </row>
    <row r="75" spans="2:4" ht="15.75">
      <c r="B75" s="13"/>
      <c r="C75" s="11"/>
      <c r="D75" s="13"/>
    </row>
    <row r="76" spans="2:4" ht="15.75">
      <c r="B76" s="13"/>
      <c r="C76" s="11"/>
      <c r="D76" s="13"/>
    </row>
    <row r="77" spans="2:4" ht="15.75">
      <c r="B77" s="13"/>
      <c r="C77" s="11"/>
      <c r="D77" s="13"/>
    </row>
    <row r="78" spans="2:4" ht="15.75">
      <c r="B78" s="13"/>
      <c r="C78" s="11"/>
      <c r="D78" s="13"/>
    </row>
    <row r="79" spans="2:4" ht="15.75">
      <c r="B79" s="13"/>
      <c r="C79" s="11"/>
      <c r="D79" s="13"/>
    </row>
    <row r="80" spans="2:4" ht="15.75">
      <c r="B80" s="13"/>
      <c r="C80" s="11"/>
      <c r="D80" s="13"/>
    </row>
    <row r="81" spans="2:4" ht="15.75">
      <c r="B81" s="13"/>
      <c r="C81" s="11"/>
      <c r="D81" s="13"/>
    </row>
    <row r="82" spans="2:4" ht="15.75">
      <c r="B82" s="13"/>
      <c r="C82" s="11"/>
      <c r="D82" s="13"/>
    </row>
    <row r="83" spans="2:4" ht="15.75">
      <c r="B83" s="13"/>
      <c r="C83" s="11"/>
      <c r="D83" s="13"/>
    </row>
    <row r="84" spans="2:4" ht="15.75">
      <c r="B84" s="13"/>
      <c r="C84" s="11"/>
      <c r="D84" s="13"/>
    </row>
    <row r="85" spans="2:4" ht="15.75">
      <c r="B85" s="13"/>
      <c r="C85" s="11"/>
      <c r="D85" s="13"/>
    </row>
    <row r="86" spans="2:4" ht="15.75">
      <c r="B86" s="13"/>
      <c r="C86" s="11"/>
      <c r="D86" s="13"/>
    </row>
    <row r="87" spans="2:4" ht="15.75">
      <c r="B87" s="13"/>
      <c r="C87" s="11"/>
      <c r="D87" s="13"/>
    </row>
    <row r="88" spans="2:4" ht="15.75">
      <c r="B88" s="13"/>
      <c r="C88" s="11"/>
      <c r="D88" s="13"/>
    </row>
    <row r="89" spans="2:4" ht="15.75">
      <c r="B89" s="13"/>
      <c r="C89" s="11"/>
      <c r="D89" s="13"/>
    </row>
    <row r="90" spans="2:4" ht="15.75">
      <c r="B90" s="13"/>
      <c r="C90" s="11"/>
      <c r="D90" s="13"/>
    </row>
    <row r="91" spans="2:4" ht="15.75">
      <c r="B91" s="13"/>
      <c r="C91" s="11"/>
      <c r="D91" s="13"/>
    </row>
    <row r="92" spans="2:4" ht="15.75">
      <c r="B92" s="13"/>
      <c r="C92" s="11"/>
      <c r="D92" s="13"/>
    </row>
    <row r="93" spans="2:4" ht="15.75">
      <c r="B93" s="13"/>
      <c r="C93" s="11"/>
      <c r="D93" s="13"/>
    </row>
    <row r="94" spans="2:4" ht="15.75">
      <c r="B94" s="13"/>
      <c r="C94" s="11"/>
      <c r="D94" s="13"/>
    </row>
    <row r="95" spans="2:4" ht="15.75">
      <c r="B95" s="13"/>
      <c r="C95" s="11"/>
      <c r="D95" s="13"/>
    </row>
    <row r="96" spans="2:4" ht="15.75">
      <c r="B96" s="13"/>
      <c r="C96" s="11"/>
      <c r="D96" s="13"/>
    </row>
    <row r="97" spans="2:4" ht="15.75">
      <c r="B97" s="13"/>
      <c r="C97" s="11"/>
      <c r="D97" s="13"/>
    </row>
    <row r="98" spans="2:4" ht="15.75">
      <c r="B98" s="13"/>
      <c r="C98" s="11"/>
      <c r="D98" s="13"/>
    </row>
    <row r="99" spans="2:4" ht="15.75">
      <c r="B99" s="13"/>
      <c r="C99" s="11"/>
      <c r="D99" s="13"/>
    </row>
    <row r="100" spans="2:4" ht="15.75">
      <c r="B100" s="13"/>
      <c r="C100" s="11"/>
      <c r="D100" s="13"/>
    </row>
    <row r="101" spans="2:4" ht="15.75">
      <c r="B101" s="13"/>
      <c r="C101" s="11"/>
      <c r="D101" s="13"/>
    </row>
    <row r="102" spans="2:4" ht="15.75">
      <c r="B102" s="13"/>
      <c r="C102" s="11"/>
      <c r="D102" s="13"/>
    </row>
    <row r="103" spans="2:4" ht="15.75">
      <c r="B103" s="13"/>
      <c r="C103" s="11"/>
      <c r="D103" s="13"/>
    </row>
    <row r="104" spans="2:4" ht="15.75">
      <c r="B104" s="13"/>
      <c r="C104" s="11"/>
      <c r="D104" s="13"/>
    </row>
    <row r="105" spans="2:4" ht="15.75">
      <c r="B105" s="13"/>
      <c r="C105" s="11"/>
      <c r="D105" s="13"/>
    </row>
    <row r="106" spans="2:4" ht="15.75">
      <c r="B106" s="13"/>
      <c r="C106" s="11"/>
      <c r="D106" s="13"/>
    </row>
    <row r="107" spans="2:4" ht="15.75">
      <c r="B107" s="13"/>
      <c r="C107" s="11"/>
      <c r="D107" s="13"/>
    </row>
    <row r="108" spans="2:4" ht="15.75">
      <c r="B108" s="13"/>
      <c r="C108" s="11"/>
      <c r="D108" s="13"/>
    </row>
    <row r="109" spans="2:4" ht="15.75">
      <c r="B109" s="13"/>
      <c r="C109" s="11"/>
      <c r="D109" s="13"/>
    </row>
    <row r="110" spans="2:4" ht="15.75">
      <c r="B110" s="13"/>
      <c r="C110" s="11"/>
      <c r="D110" s="13"/>
    </row>
    <row r="111" spans="2:4" ht="15.75">
      <c r="B111" s="13"/>
      <c r="C111" s="11"/>
      <c r="D111" s="13"/>
    </row>
    <row r="112" spans="2:4" ht="15.75">
      <c r="B112" s="13"/>
      <c r="C112" s="11"/>
      <c r="D112" s="13"/>
    </row>
    <row r="113" spans="2:4" ht="15.75">
      <c r="B113" s="13"/>
      <c r="C113" s="11"/>
      <c r="D113" s="13"/>
    </row>
    <row r="114" spans="2:4" ht="15.75">
      <c r="B114" s="13"/>
      <c r="C114" s="11"/>
      <c r="D114" s="13"/>
    </row>
    <row r="115" spans="2:4" ht="15.75">
      <c r="B115" s="13"/>
      <c r="C115" s="11"/>
      <c r="D115" s="13"/>
    </row>
    <row r="116" spans="2:4" ht="15.75">
      <c r="B116" s="13"/>
      <c r="C116" s="11"/>
      <c r="D116" s="13"/>
    </row>
    <row r="117" spans="2:4" ht="15.75">
      <c r="B117" s="13"/>
      <c r="C117" s="11"/>
      <c r="D117" s="13"/>
    </row>
    <row r="118" spans="2:4" ht="15.75">
      <c r="B118" s="13"/>
      <c r="C118" s="11"/>
      <c r="D118" s="13"/>
    </row>
    <row r="119" spans="2:4" ht="15.75">
      <c r="B119" s="13"/>
      <c r="C119" s="11"/>
      <c r="D119" s="13"/>
    </row>
    <row r="120" spans="2:4" ht="15.75">
      <c r="B120" s="13"/>
      <c r="C120" s="11"/>
      <c r="D120" s="13"/>
    </row>
    <row r="121" spans="2:4" ht="15.75">
      <c r="B121" s="13"/>
      <c r="C121" s="11"/>
      <c r="D121" s="13"/>
    </row>
    <row r="122" spans="2:4" ht="15.75">
      <c r="B122" s="13"/>
      <c r="C122" s="11"/>
      <c r="D122" s="13"/>
    </row>
    <row r="123" spans="2:4" ht="15.75">
      <c r="B123" s="13"/>
      <c r="C123" s="11"/>
      <c r="D123" s="13"/>
    </row>
    <row r="124" spans="2:4" ht="15.75">
      <c r="B124" s="13"/>
      <c r="C124" s="11"/>
      <c r="D124" s="13"/>
    </row>
    <row r="125" spans="2:4" ht="15.75">
      <c r="B125" s="13"/>
      <c r="C125" s="11"/>
      <c r="D125" s="13"/>
    </row>
    <row r="126" spans="2:4" ht="15.75">
      <c r="B126" s="13"/>
      <c r="C126" s="11"/>
      <c r="D126" s="13"/>
    </row>
    <row r="127" spans="2:4" ht="15.75">
      <c r="B127" s="13"/>
      <c r="C127" s="11"/>
      <c r="D127" s="13"/>
    </row>
    <row r="128" spans="2:4" ht="15.75">
      <c r="B128" s="13"/>
      <c r="C128" s="11"/>
      <c r="D128" s="13"/>
    </row>
    <row r="129" spans="2:4" ht="15.75">
      <c r="B129" s="13"/>
      <c r="C129" s="11"/>
      <c r="D129" s="13"/>
    </row>
    <row r="130" spans="2:4" ht="15.75">
      <c r="B130" s="13"/>
      <c r="C130" s="11"/>
      <c r="D130" s="13"/>
    </row>
    <row r="131" spans="2:4" ht="15.75">
      <c r="B131" s="13"/>
      <c r="C131" s="11"/>
      <c r="D131" s="13"/>
    </row>
    <row r="132" spans="2:4" ht="15.75">
      <c r="B132" s="13"/>
      <c r="C132" s="11"/>
      <c r="D132" s="13"/>
    </row>
    <row r="133" spans="2:4" ht="15.75">
      <c r="B133" s="13"/>
      <c r="C133" s="11"/>
      <c r="D133" s="13"/>
    </row>
    <row r="134" spans="2:4" ht="15.75">
      <c r="B134" s="13"/>
      <c r="C134" s="11"/>
      <c r="D134" s="13"/>
    </row>
    <row r="135" spans="2:4" ht="15.75">
      <c r="B135" s="13"/>
      <c r="C135" s="11"/>
      <c r="D135" s="13"/>
    </row>
    <row r="136" spans="2:4" ht="15.75">
      <c r="B136" s="13"/>
      <c r="C136" s="11"/>
      <c r="D136" s="13"/>
    </row>
    <row r="137" spans="2:4" ht="15.75">
      <c r="B137" s="13"/>
      <c r="C137" s="11"/>
      <c r="D137" s="13"/>
    </row>
    <row r="138" spans="2:4" ht="15.75">
      <c r="B138" s="13"/>
      <c r="C138" s="11"/>
      <c r="D138" s="13"/>
    </row>
    <row r="139" spans="2:4" ht="15.75">
      <c r="B139" s="13"/>
      <c r="C139" s="11"/>
      <c r="D139" s="13"/>
    </row>
    <row r="140" spans="2:4" ht="15.75">
      <c r="B140" s="13"/>
      <c r="C140" s="11"/>
      <c r="D140" s="13"/>
    </row>
    <row r="141" spans="2:4" ht="15.75">
      <c r="B141" s="13"/>
      <c r="C141" s="11"/>
      <c r="D141" s="13"/>
    </row>
    <row r="142" spans="2:4" ht="15.75">
      <c r="B142" s="13"/>
      <c r="C142" s="11"/>
      <c r="D142" s="13"/>
    </row>
    <row r="143" spans="2:4" ht="15.75">
      <c r="B143" s="13"/>
      <c r="C143" s="11"/>
      <c r="D143" s="13"/>
    </row>
    <row r="144" spans="2:4" ht="15.75">
      <c r="B144" s="13"/>
      <c r="C144" s="11"/>
      <c r="D144" s="13"/>
    </row>
    <row r="145" spans="2:4" ht="15.75">
      <c r="B145" s="13"/>
      <c r="C145" s="11"/>
      <c r="D145" s="13"/>
    </row>
    <row r="146" spans="2:4" ht="15.75">
      <c r="B146" s="13"/>
      <c r="C146" s="11"/>
      <c r="D146" s="13"/>
    </row>
    <row r="147" spans="2:4" ht="15.75">
      <c r="B147" s="13"/>
      <c r="C147" s="11"/>
      <c r="D147" s="13"/>
    </row>
    <row r="148" spans="2:4" ht="15.75">
      <c r="B148" s="13"/>
      <c r="C148" s="11"/>
      <c r="D148" s="13"/>
    </row>
    <row r="149" spans="2:4" ht="15.75">
      <c r="B149" s="13"/>
      <c r="C149" s="11"/>
      <c r="D149" s="13"/>
    </row>
    <row r="150" spans="2:4" ht="15.75">
      <c r="B150" s="13"/>
      <c r="C150" s="11"/>
      <c r="D150" s="13"/>
    </row>
    <row r="151" spans="2:4" ht="15.75">
      <c r="B151" s="13"/>
      <c r="C151" s="11"/>
      <c r="D151" s="13"/>
    </row>
    <row r="152" spans="2:4" ht="15.75">
      <c r="B152" s="13"/>
      <c r="C152" s="11"/>
      <c r="D152" s="13"/>
    </row>
    <row r="153" spans="2:4" ht="15.75">
      <c r="B153" s="13"/>
      <c r="C153" s="11"/>
      <c r="D153" s="13"/>
    </row>
    <row r="154" spans="2:4" ht="15.75">
      <c r="B154" s="13"/>
      <c r="C154" s="11"/>
      <c r="D154" s="13"/>
    </row>
    <row r="155" spans="2:4" ht="15.75">
      <c r="B155" s="13"/>
      <c r="C155" s="11"/>
      <c r="D155" s="13"/>
    </row>
    <row r="156" spans="2:4" ht="15.75">
      <c r="B156" s="13"/>
      <c r="C156" s="11"/>
      <c r="D156" s="13"/>
    </row>
    <row r="157" spans="2:4" ht="15.75">
      <c r="B157" s="13"/>
      <c r="C157" s="11"/>
      <c r="D157" s="13"/>
    </row>
    <row r="158" spans="2:4" ht="15.75">
      <c r="B158" s="13"/>
      <c r="C158" s="11"/>
      <c r="D158" s="13"/>
    </row>
    <row r="159" spans="2:4" ht="15.75">
      <c r="B159" s="13"/>
      <c r="C159" s="11"/>
      <c r="D159" s="13"/>
    </row>
    <row r="160" spans="2:4" ht="15.75">
      <c r="B160" s="13"/>
      <c r="C160" s="11"/>
      <c r="D160" s="13"/>
    </row>
    <row r="161" spans="2:4" ht="15.75">
      <c r="B161" s="13"/>
      <c r="C161" s="11"/>
      <c r="D161" s="13"/>
    </row>
    <row r="162" spans="2:4" ht="15.75">
      <c r="B162" s="13"/>
      <c r="C162" s="11"/>
      <c r="D162" s="13"/>
    </row>
    <row r="163" spans="2:4" ht="15.75">
      <c r="B163" s="13"/>
      <c r="C163" s="11"/>
      <c r="D163" s="13"/>
    </row>
    <row r="164" spans="2:4" ht="15.75">
      <c r="B164" s="13"/>
      <c r="C164" s="11"/>
      <c r="D164" s="13"/>
    </row>
    <row r="165" spans="2:4" ht="15.75">
      <c r="B165" s="13"/>
      <c r="C165" s="11"/>
      <c r="D165" s="13"/>
    </row>
    <row r="166" spans="2:4" ht="15.75">
      <c r="B166" s="13"/>
      <c r="C166" s="11"/>
      <c r="D166" s="13"/>
    </row>
    <row r="167" spans="2:4" ht="15.75">
      <c r="B167" s="13"/>
      <c r="C167" s="11"/>
      <c r="D167" s="13"/>
    </row>
    <row r="168" spans="2:4" ht="15.75">
      <c r="B168" s="13"/>
      <c r="C168" s="11"/>
      <c r="D168" s="13"/>
    </row>
    <row r="169" spans="2:4" ht="15.75">
      <c r="B169" s="13"/>
      <c r="C169" s="11"/>
      <c r="D169" s="13"/>
    </row>
    <row r="170" spans="2:4" ht="15.75">
      <c r="B170" s="13"/>
      <c r="C170" s="11"/>
      <c r="D170" s="13"/>
    </row>
    <row r="171" spans="2:4" ht="15.75">
      <c r="B171" s="13"/>
      <c r="C171" s="11"/>
      <c r="D171" s="13"/>
    </row>
    <row r="172" spans="2:4" ht="15.75">
      <c r="B172" s="13"/>
      <c r="C172" s="11"/>
      <c r="D172" s="13"/>
    </row>
    <row r="173" spans="2:4" ht="15.75">
      <c r="B173" s="13"/>
      <c r="C173" s="11"/>
      <c r="D173" s="13"/>
    </row>
    <row r="174" spans="2:4" ht="15.75">
      <c r="B174" s="13"/>
      <c r="C174" s="11"/>
      <c r="D174" s="13"/>
    </row>
    <row r="175" spans="2:4" ht="15.75">
      <c r="B175" s="13"/>
      <c r="C175" s="11"/>
      <c r="D175" s="13"/>
    </row>
    <row r="176" spans="2:4" ht="15.75">
      <c r="B176" s="13"/>
      <c r="C176" s="11"/>
      <c r="D176" s="13"/>
    </row>
    <row r="177" spans="2:4" ht="15.75">
      <c r="B177" s="13"/>
      <c r="C177" s="11"/>
      <c r="D177" s="13"/>
    </row>
    <row r="178" spans="2:4" ht="15.75">
      <c r="B178" s="13"/>
      <c r="C178" s="11"/>
      <c r="D178" s="13"/>
    </row>
    <row r="179" spans="2:4" ht="15.75">
      <c r="B179" s="13"/>
      <c r="C179" s="11"/>
      <c r="D179" s="13"/>
    </row>
    <row r="180" spans="2:4" ht="15.75">
      <c r="B180" s="13"/>
      <c r="C180" s="11"/>
      <c r="D180" s="13"/>
    </row>
    <row r="181" spans="2:4" ht="15.75">
      <c r="B181" s="13"/>
      <c r="C181" s="11"/>
      <c r="D181" s="13"/>
    </row>
    <row r="182" spans="2:4" ht="15.75">
      <c r="B182" s="13"/>
      <c r="C182" s="11"/>
      <c r="D182" s="13"/>
    </row>
    <row r="183" spans="2:4" ht="15.75">
      <c r="B183" s="13"/>
      <c r="C183" s="11"/>
      <c r="D183" s="13"/>
    </row>
    <row r="184" spans="2:4" ht="15.75">
      <c r="B184" s="13"/>
      <c r="C184" s="11"/>
      <c r="D184" s="13"/>
    </row>
    <row r="185" spans="2:4" ht="15.75">
      <c r="B185" s="13"/>
      <c r="C185" s="11"/>
      <c r="D185" s="13"/>
    </row>
    <row r="186" spans="2:4" ht="15.75">
      <c r="B186" s="13"/>
      <c r="C186" s="11"/>
      <c r="D186" s="13"/>
    </row>
    <row r="187" spans="2:4" ht="15.75">
      <c r="B187" s="13"/>
      <c r="C187" s="11"/>
      <c r="D187" s="13"/>
    </row>
    <row r="188" spans="2:4" ht="15.75">
      <c r="B188" s="13"/>
      <c r="C188" s="11"/>
      <c r="D188" s="13"/>
    </row>
    <row r="189" spans="2:4" ht="15.75">
      <c r="B189" s="13"/>
      <c r="C189" s="11"/>
      <c r="D189" s="13"/>
    </row>
    <row r="190" spans="2:4" ht="15.75">
      <c r="B190" s="13"/>
      <c r="C190" s="11"/>
      <c r="D190" s="13"/>
    </row>
    <row r="191" spans="2:4" ht="15.75">
      <c r="B191" s="13"/>
      <c r="C191" s="11"/>
      <c r="D191" s="13"/>
    </row>
    <row r="192" spans="2:4" ht="15.75">
      <c r="B192" s="13"/>
      <c r="C192" s="11"/>
      <c r="D192" s="13"/>
    </row>
    <row r="193" spans="2:4" ht="15.75">
      <c r="B193" s="13"/>
      <c r="C193" s="11"/>
      <c r="D193" s="13"/>
    </row>
    <row r="194" spans="2:4" ht="15.75">
      <c r="B194" s="13"/>
      <c r="C194" s="11"/>
      <c r="D194" s="13"/>
    </row>
    <row r="195" spans="2:4" ht="15.75">
      <c r="B195" s="13"/>
      <c r="C195" s="11"/>
      <c r="D195" s="13"/>
    </row>
    <row r="196" spans="2:4" ht="15.75">
      <c r="B196" s="13"/>
      <c r="C196" s="11"/>
      <c r="D196" s="13"/>
    </row>
    <row r="197" spans="2:4" ht="15.75">
      <c r="B197" s="13"/>
      <c r="C197" s="11"/>
      <c r="D197" s="13"/>
    </row>
    <row r="198" spans="2:4" ht="15.75">
      <c r="B198" s="13"/>
      <c r="C198" s="11"/>
      <c r="D198" s="13"/>
    </row>
    <row r="199" spans="2:4" ht="15.75">
      <c r="B199" s="13"/>
      <c r="C199" s="11"/>
      <c r="D199" s="13"/>
    </row>
    <row r="200" spans="2:4" ht="15.75">
      <c r="B200" s="13"/>
      <c r="C200" s="11"/>
      <c r="D200" s="13"/>
    </row>
    <row r="201" spans="2:4" ht="15.75">
      <c r="B201" s="13"/>
      <c r="C201" s="11"/>
      <c r="D201" s="13"/>
    </row>
    <row r="202" spans="2:4" ht="15.75">
      <c r="B202" s="13"/>
      <c r="C202" s="11"/>
      <c r="D202" s="13"/>
    </row>
    <row r="203" spans="2:4" ht="15.75">
      <c r="B203" s="13"/>
      <c r="C203" s="11"/>
      <c r="D203" s="13"/>
    </row>
    <row r="204" spans="2:4" ht="15.75">
      <c r="B204" s="13"/>
      <c r="C204" s="11"/>
      <c r="D204" s="13"/>
    </row>
    <row r="205" spans="2:4" ht="15.75">
      <c r="B205" s="13"/>
      <c r="C205" s="11"/>
      <c r="D205" s="13"/>
    </row>
    <row r="206" spans="2:4" ht="15.75">
      <c r="B206" s="13"/>
      <c r="C206" s="11"/>
      <c r="D206" s="13"/>
    </row>
    <row r="207" spans="2:4" ht="15.75">
      <c r="B207" s="13"/>
      <c r="C207" s="11"/>
      <c r="D207" s="13"/>
    </row>
    <row r="208" spans="2:4" ht="15.75">
      <c r="B208" s="13"/>
      <c r="C208" s="11"/>
      <c r="D208" s="13"/>
    </row>
    <row r="209" spans="2:4" ht="15.75">
      <c r="B209" s="13"/>
      <c r="C209" s="11"/>
      <c r="D209" s="13"/>
    </row>
    <row r="210" spans="2:4" ht="15.75">
      <c r="B210" s="13"/>
      <c r="C210" s="11"/>
      <c r="D210" s="13"/>
    </row>
    <row r="211" spans="2:4" ht="15.75">
      <c r="B211" s="13"/>
      <c r="C211" s="11"/>
      <c r="D211" s="13"/>
    </row>
    <row r="212" spans="2:4" ht="15.75">
      <c r="B212" s="13"/>
      <c r="C212" s="11"/>
      <c r="D212" s="13"/>
    </row>
    <row r="213" spans="2:4" ht="15.75">
      <c r="B213" s="13"/>
      <c r="C213" s="11"/>
      <c r="D213" s="13"/>
    </row>
    <row r="214" spans="2:4" ht="15.75">
      <c r="B214" s="13"/>
      <c r="C214" s="11"/>
      <c r="D214" s="13"/>
    </row>
    <row r="215" spans="2:4" ht="15.75">
      <c r="B215" s="13"/>
      <c r="C215" s="11"/>
      <c r="D215" s="13"/>
    </row>
    <row r="216" spans="2:4" ht="15.75">
      <c r="B216" s="13"/>
      <c r="C216" s="11"/>
      <c r="D216" s="13"/>
    </row>
    <row r="217" spans="2:4" ht="15.75">
      <c r="B217" s="13"/>
      <c r="C217" s="11"/>
      <c r="D217" s="13"/>
    </row>
    <row r="218" spans="2:4" ht="15.75">
      <c r="B218" s="13"/>
      <c r="C218" s="11"/>
      <c r="D218" s="13"/>
    </row>
    <row r="219" spans="2:4" ht="15.75">
      <c r="B219" s="13"/>
      <c r="C219" s="11"/>
      <c r="D219" s="13"/>
    </row>
    <row r="220" spans="2:4" ht="15.75">
      <c r="B220" s="13"/>
      <c r="C220" s="11"/>
      <c r="D220" s="13"/>
    </row>
    <row r="221" spans="2:4" ht="15.75">
      <c r="B221" s="13"/>
      <c r="C221" s="11"/>
      <c r="D221" s="13"/>
    </row>
    <row r="222" spans="2:4" ht="15.75">
      <c r="B222" s="13"/>
      <c r="C222" s="11"/>
      <c r="D222" s="13"/>
    </row>
    <row r="223" spans="2:4" ht="15.75">
      <c r="B223" s="13"/>
      <c r="C223" s="11"/>
      <c r="D223" s="13"/>
    </row>
    <row r="224" spans="2:4" ht="15.75">
      <c r="B224" s="13"/>
      <c r="C224" s="11"/>
      <c r="D224" s="13"/>
    </row>
    <row r="225" spans="2:4" ht="15.75">
      <c r="B225" s="13"/>
      <c r="C225" s="11"/>
      <c r="D225" s="13"/>
    </row>
    <row r="226" spans="2:4" ht="15.75">
      <c r="B226" s="13"/>
      <c r="C226" s="11"/>
      <c r="D226" s="13"/>
    </row>
    <row r="227" spans="2:4" ht="15.75">
      <c r="B227" s="13"/>
      <c r="C227" s="11"/>
      <c r="D227" s="13"/>
    </row>
    <row r="228" spans="2:4" ht="15.75">
      <c r="B228" s="13"/>
      <c r="C228" s="11"/>
      <c r="D228" s="13"/>
    </row>
    <row r="229" spans="2:4" ht="15.75">
      <c r="B229" s="13"/>
      <c r="C229" s="11"/>
      <c r="D229" s="13"/>
    </row>
    <row r="230" spans="2:4" ht="15.75">
      <c r="B230" s="13"/>
      <c r="C230" s="11"/>
      <c r="D230" s="13"/>
    </row>
    <row r="231" spans="2:4" ht="15.75">
      <c r="B231" s="13"/>
      <c r="C231" s="11"/>
      <c r="D231" s="13"/>
    </row>
    <row r="232" spans="2:4" ht="15.75">
      <c r="B232" s="13"/>
      <c r="C232" s="11"/>
      <c r="D232" s="13"/>
    </row>
    <row r="233" spans="2:4" ht="15.75">
      <c r="B233" s="13"/>
      <c r="C233" s="11"/>
      <c r="D233" s="13"/>
    </row>
    <row r="234" spans="2:4" ht="15.75">
      <c r="B234" s="13"/>
      <c r="C234" s="11"/>
      <c r="D234" s="13"/>
    </row>
    <row r="235" spans="2:4" ht="15.75">
      <c r="B235" s="13"/>
      <c r="C235" s="11"/>
      <c r="D235" s="13"/>
    </row>
    <row r="236" spans="2:4" ht="15.75">
      <c r="B236" s="13"/>
      <c r="C236" s="11"/>
      <c r="D236" s="13"/>
    </row>
    <row r="237" spans="2:4" ht="15.75">
      <c r="B237" s="13"/>
      <c r="C237" s="11"/>
      <c r="D237" s="13"/>
    </row>
    <row r="238" spans="2:4" ht="15.75">
      <c r="B238" s="13"/>
      <c r="C238" s="11"/>
      <c r="D238" s="13"/>
    </row>
    <row r="239" spans="2:4" ht="15.75">
      <c r="B239" s="13"/>
      <c r="C239" s="11"/>
      <c r="D239" s="13"/>
    </row>
    <row r="240" spans="2:4" ht="15.75">
      <c r="B240" s="13"/>
      <c r="C240" s="11"/>
      <c r="D240" s="13"/>
    </row>
    <row r="241" spans="2:4" ht="15.75">
      <c r="B241" s="13"/>
      <c r="C241" s="11"/>
      <c r="D241" s="13"/>
    </row>
    <row r="242" spans="2:4" ht="15.75">
      <c r="B242" s="13"/>
      <c r="C242" s="11"/>
      <c r="D242" s="13"/>
    </row>
    <row r="243" spans="2:4" ht="15.75">
      <c r="B243" s="13"/>
      <c r="C243" s="11"/>
      <c r="D243" s="13"/>
    </row>
    <row r="244" spans="2:4" ht="15.75">
      <c r="B244" s="13"/>
      <c r="C244" s="11"/>
      <c r="D244" s="13"/>
    </row>
    <row r="245" spans="2:4" ht="15.75">
      <c r="B245" s="13"/>
      <c r="C245" s="11"/>
      <c r="D245" s="13"/>
    </row>
    <row r="246" spans="2:4" ht="15.75">
      <c r="B246" s="13"/>
      <c r="C246" s="11"/>
      <c r="D246" s="13"/>
    </row>
    <row r="247" spans="2:4" ht="15.75">
      <c r="B247" s="13"/>
      <c r="C247" s="11"/>
      <c r="D247" s="13"/>
    </row>
    <row r="248" spans="2:4" ht="15.75">
      <c r="B248" s="13"/>
      <c r="C248" s="11"/>
      <c r="D248" s="13"/>
    </row>
    <row r="249" spans="2:4" ht="15.75">
      <c r="B249" s="13"/>
      <c r="C249" s="11"/>
      <c r="D249" s="13"/>
    </row>
    <row r="250" spans="2:4" ht="15.75">
      <c r="B250" s="13"/>
      <c r="C250" s="11"/>
      <c r="D250" s="13"/>
    </row>
  </sheetData>
  <sheetProtection/>
  <mergeCells count="5">
    <mergeCell ref="B3:I3"/>
    <mergeCell ref="B12:J12"/>
    <mergeCell ref="G20:H20"/>
    <mergeCell ref="J20:K20"/>
    <mergeCell ref="C20:F20"/>
  </mergeCells>
  <printOptions horizontalCentered="1"/>
  <pageMargins left="0.1968503937007874" right="0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0"/>
  <sheetViews>
    <sheetView tabSelected="1" view="pageBreakPreview" zoomScaleSheetLayoutView="100" zoomScalePageLayoutView="0" workbookViewId="0" topLeftCell="A156">
      <selection activeCell="B39" sqref="B39:G39"/>
    </sheetView>
  </sheetViews>
  <sheetFormatPr defaultColWidth="9.140625" defaultRowHeight="12.75"/>
  <cols>
    <col min="1" max="1" width="4.7109375" style="102" customWidth="1"/>
    <col min="2" max="2" width="63.00390625" style="82" customWidth="1"/>
    <col min="3" max="3" width="5.140625" style="82" hidden="1" customWidth="1"/>
    <col min="4" max="4" width="4.7109375" style="103" customWidth="1"/>
    <col min="5" max="6" width="4.7109375" style="72" customWidth="1"/>
    <col min="7" max="7" width="19.140625" style="103" customWidth="1"/>
    <col min="8" max="8" width="9.140625" style="72" hidden="1" customWidth="1"/>
    <col min="9" max="9" width="13.8515625" style="72" customWidth="1"/>
    <col min="10" max="16384" width="9.140625" style="72" customWidth="1"/>
  </cols>
  <sheetData>
    <row r="1" spans="1:9" ht="24">
      <c r="A1" s="68" t="s">
        <v>221</v>
      </c>
      <c r="B1" s="69" t="s">
        <v>270</v>
      </c>
      <c r="C1" s="70"/>
      <c r="D1" s="71"/>
      <c r="G1" s="71" t="s">
        <v>271</v>
      </c>
      <c r="I1" s="107"/>
    </row>
    <row r="2" spans="1:7" ht="15.75">
      <c r="A2" s="68"/>
      <c r="B2" s="69"/>
      <c r="C2" s="70"/>
      <c r="D2" s="71"/>
      <c r="G2" s="71"/>
    </row>
    <row r="3" spans="1:7" ht="50.25" customHeight="1">
      <c r="A3" s="68"/>
      <c r="B3" s="179" t="s">
        <v>344</v>
      </c>
      <c r="C3" s="182"/>
      <c r="D3" s="182"/>
      <c r="E3" s="182"/>
      <c r="F3" s="182"/>
      <c r="G3" s="183"/>
    </row>
    <row r="4" spans="1:7" ht="7.5" customHeight="1">
      <c r="A4" s="68"/>
      <c r="B4" s="62"/>
      <c r="C4" s="62"/>
      <c r="D4" s="63"/>
      <c r="E4" s="64"/>
      <c r="F4" s="64"/>
      <c r="G4" s="65"/>
    </row>
    <row r="5" spans="1:7" ht="81" customHeight="1">
      <c r="A5" s="68"/>
      <c r="B5" s="179" t="s">
        <v>322</v>
      </c>
      <c r="C5" s="180"/>
      <c r="D5" s="180"/>
      <c r="E5" s="180"/>
      <c r="F5" s="180"/>
      <c r="G5" s="181"/>
    </row>
    <row r="6" spans="1:7" ht="7.5" customHeight="1">
      <c r="A6" s="68"/>
      <c r="B6" s="62"/>
      <c r="C6" s="62"/>
      <c r="D6" s="63"/>
      <c r="E6" s="64"/>
      <c r="F6" s="64"/>
      <c r="G6" s="65"/>
    </row>
    <row r="7" spans="1:7" ht="28.5" customHeight="1">
      <c r="A7" s="68"/>
      <c r="B7" s="179" t="s">
        <v>323</v>
      </c>
      <c r="C7" s="180"/>
      <c r="D7" s="180"/>
      <c r="E7" s="180"/>
      <c r="F7" s="180"/>
      <c r="G7" s="181"/>
    </row>
    <row r="8" spans="1:7" ht="9.75" customHeight="1">
      <c r="A8" s="68"/>
      <c r="B8" s="62"/>
      <c r="C8" s="62"/>
      <c r="D8" s="63"/>
      <c r="E8" s="64"/>
      <c r="F8" s="64"/>
      <c r="G8" s="65"/>
    </row>
    <row r="9" spans="1:7" ht="12.75" customHeight="1">
      <c r="A9" s="68"/>
      <c r="B9" s="179" t="s">
        <v>324</v>
      </c>
      <c r="C9" s="180"/>
      <c r="D9" s="180"/>
      <c r="E9" s="180"/>
      <c r="F9" s="180"/>
      <c r="G9" s="66"/>
    </row>
    <row r="10" spans="1:7" ht="6.75" customHeight="1">
      <c r="A10" s="68"/>
      <c r="B10" s="62"/>
      <c r="C10" s="62"/>
      <c r="D10" s="63"/>
      <c r="E10" s="64"/>
      <c r="F10" s="64"/>
      <c r="G10" s="65"/>
    </row>
    <row r="11" spans="1:7" ht="44.25" customHeight="1">
      <c r="A11" s="68"/>
      <c r="B11" s="67" t="s">
        <v>325</v>
      </c>
      <c r="C11" s="179" t="s">
        <v>326</v>
      </c>
      <c r="D11" s="180"/>
      <c r="E11" s="180"/>
      <c r="F11" s="180"/>
      <c r="G11" s="181"/>
    </row>
    <row r="12" spans="1:7" ht="45" customHeight="1">
      <c r="A12" s="68"/>
      <c r="B12" s="67" t="s">
        <v>327</v>
      </c>
      <c r="C12" s="179" t="s">
        <v>328</v>
      </c>
      <c r="D12" s="180"/>
      <c r="E12" s="180"/>
      <c r="F12" s="180"/>
      <c r="G12" s="181"/>
    </row>
    <row r="13" spans="1:7" ht="41.25" customHeight="1">
      <c r="A13" s="68"/>
      <c r="B13" s="67" t="s">
        <v>329</v>
      </c>
      <c r="C13" s="179" t="s">
        <v>330</v>
      </c>
      <c r="D13" s="180"/>
      <c r="E13" s="180"/>
      <c r="F13" s="180"/>
      <c r="G13" s="181"/>
    </row>
    <row r="14" spans="1:7" ht="7.5" customHeight="1">
      <c r="A14" s="68"/>
      <c r="B14" s="69"/>
      <c r="C14" s="70"/>
      <c r="D14" s="71"/>
      <c r="G14" s="71"/>
    </row>
    <row r="15" spans="1:7" ht="14.25">
      <c r="A15" s="68"/>
      <c r="B15" s="73" t="s">
        <v>84</v>
      </c>
      <c r="C15" s="70"/>
      <c r="D15" s="74"/>
      <c r="G15" s="74"/>
    </row>
    <row r="16" spans="1:7" ht="11.25" customHeight="1">
      <c r="A16" s="68"/>
      <c r="B16" s="70"/>
      <c r="C16" s="70"/>
      <c r="D16" s="74"/>
      <c r="G16" s="74"/>
    </row>
    <row r="17" spans="1:7" ht="24">
      <c r="A17" s="75"/>
      <c r="B17" s="76"/>
      <c r="C17" s="76"/>
      <c r="D17" s="77" t="s">
        <v>180</v>
      </c>
      <c r="E17" s="78" t="s">
        <v>181</v>
      </c>
      <c r="F17" s="78" t="s">
        <v>182</v>
      </c>
      <c r="G17" s="76" t="s">
        <v>234</v>
      </c>
    </row>
    <row r="18" spans="1:11" ht="42" customHeight="1">
      <c r="A18" s="75" t="s">
        <v>191</v>
      </c>
      <c r="B18" s="79" t="s">
        <v>302</v>
      </c>
      <c r="C18" s="79"/>
      <c r="D18" s="160"/>
      <c r="E18" s="86"/>
      <c r="F18" s="86"/>
      <c r="G18" s="81" t="s">
        <v>358</v>
      </c>
      <c r="K18" s="162"/>
    </row>
    <row r="19" spans="1:11" ht="48.75" customHeight="1">
      <c r="A19" s="75" t="s">
        <v>192</v>
      </c>
      <c r="B19" s="79" t="s">
        <v>342</v>
      </c>
      <c r="C19" s="79"/>
      <c r="D19" s="195"/>
      <c r="E19" s="191"/>
      <c r="F19" s="86"/>
      <c r="G19" s="76" t="s">
        <v>345</v>
      </c>
      <c r="K19" s="162"/>
    </row>
    <row r="20" spans="1:11" ht="51.75" customHeight="1">
      <c r="A20" s="75" t="s">
        <v>340</v>
      </c>
      <c r="B20" s="184" t="s">
        <v>333</v>
      </c>
      <c r="C20" s="79"/>
      <c r="D20" s="76"/>
      <c r="E20" s="85"/>
      <c r="F20" s="86"/>
      <c r="G20" s="76"/>
      <c r="K20" s="162"/>
    </row>
    <row r="21" spans="1:11" ht="26.25" customHeight="1">
      <c r="A21" s="75"/>
      <c r="B21" s="185" t="s">
        <v>334</v>
      </c>
      <c r="C21" s="79"/>
      <c r="D21" s="76"/>
      <c r="E21" s="85"/>
      <c r="F21" s="86"/>
      <c r="G21" s="76"/>
      <c r="K21" s="162"/>
    </row>
    <row r="22" spans="1:11" ht="26.25" customHeight="1">
      <c r="A22" s="75"/>
      <c r="B22" s="186" t="s">
        <v>335</v>
      </c>
      <c r="C22" s="79"/>
      <c r="D22" s="76"/>
      <c r="E22" s="85"/>
      <c r="F22" s="86"/>
      <c r="G22" s="76"/>
      <c r="K22" s="162"/>
    </row>
    <row r="23" spans="1:11" ht="39" customHeight="1">
      <c r="A23" s="75"/>
      <c r="B23" s="187" t="s">
        <v>336</v>
      </c>
      <c r="C23" s="79"/>
      <c r="D23" s="76"/>
      <c r="E23" s="85"/>
      <c r="F23" s="86"/>
      <c r="G23" s="76"/>
      <c r="K23" s="162"/>
    </row>
    <row r="24" spans="1:11" ht="127.5" customHeight="1">
      <c r="A24" s="75"/>
      <c r="B24" s="186" t="s">
        <v>338</v>
      </c>
      <c r="C24" s="79"/>
      <c r="D24" s="76"/>
      <c r="E24" s="85"/>
      <c r="F24" s="86"/>
      <c r="G24" s="76"/>
      <c r="K24" s="162"/>
    </row>
    <row r="25" spans="1:11" ht="151.5" customHeight="1">
      <c r="A25" s="75"/>
      <c r="B25" s="186" t="s">
        <v>337</v>
      </c>
      <c r="C25" s="79"/>
      <c r="D25" s="76"/>
      <c r="E25" s="85"/>
      <c r="F25" s="86"/>
      <c r="G25" s="76"/>
      <c r="K25" s="162"/>
    </row>
    <row r="26" spans="1:11" ht="51.75" customHeight="1">
      <c r="A26" s="75"/>
      <c r="B26" s="185" t="s">
        <v>339</v>
      </c>
      <c r="C26" s="79"/>
      <c r="D26" s="76"/>
      <c r="E26" s="85"/>
      <c r="F26" s="86"/>
      <c r="G26" s="76"/>
      <c r="K26" s="162"/>
    </row>
    <row r="27" spans="1:11" ht="51" customHeight="1">
      <c r="A27" s="75" t="s">
        <v>341</v>
      </c>
      <c r="B27" s="188" t="s">
        <v>343</v>
      </c>
      <c r="C27" s="79"/>
      <c r="D27" s="76"/>
      <c r="E27" s="85"/>
      <c r="F27" s="86"/>
      <c r="G27" s="76"/>
      <c r="K27" s="162"/>
    </row>
    <row r="28" spans="1:11" ht="33" customHeight="1" hidden="1">
      <c r="A28" s="75"/>
      <c r="B28" s="163"/>
      <c r="C28" s="79"/>
      <c r="D28" s="76"/>
      <c r="E28" s="85"/>
      <c r="F28" s="86"/>
      <c r="G28" s="76"/>
      <c r="K28" s="162"/>
    </row>
    <row r="29" spans="1:11" ht="42.75" customHeight="1">
      <c r="A29" s="75" t="s">
        <v>193</v>
      </c>
      <c r="B29" s="79" t="s">
        <v>275</v>
      </c>
      <c r="C29" s="79"/>
      <c r="D29" s="76"/>
      <c r="E29" s="85"/>
      <c r="F29" s="85"/>
      <c r="G29" s="76" t="s">
        <v>235</v>
      </c>
      <c r="K29" s="162"/>
    </row>
    <row r="30" spans="1:11" ht="30" customHeight="1">
      <c r="A30" s="87" t="s">
        <v>194</v>
      </c>
      <c r="B30" s="88" t="s">
        <v>96</v>
      </c>
      <c r="C30" s="88"/>
      <c r="D30" s="89"/>
      <c r="E30" s="90"/>
      <c r="F30" s="91"/>
      <c r="G30" s="89" t="s">
        <v>274</v>
      </c>
      <c r="K30" s="162"/>
    </row>
    <row r="31" spans="1:11" ht="30" customHeight="1">
      <c r="A31" s="92"/>
      <c r="B31" s="93" t="s">
        <v>209</v>
      </c>
      <c r="C31" s="93"/>
      <c r="D31" s="94"/>
      <c r="E31" s="95"/>
      <c r="F31" s="96"/>
      <c r="G31" s="94"/>
      <c r="K31" s="162"/>
    </row>
    <row r="32" spans="1:7" ht="30.75" customHeight="1">
      <c r="A32" s="97"/>
      <c r="B32" s="98" t="s">
        <v>272</v>
      </c>
      <c r="C32" s="98"/>
      <c r="D32" s="94"/>
      <c r="E32" s="95"/>
      <c r="F32" s="96"/>
      <c r="G32" s="94"/>
    </row>
    <row r="33" spans="1:7" ht="29.25" customHeight="1">
      <c r="A33" s="97"/>
      <c r="B33" s="99" t="s">
        <v>222</v>
      </c>
      <c r="C33" s="98"/>
      <c r="D33" s="94"/>
      <c r="E33" s="95"/>
      <c r="F33" s="96"/>
      <c r="G33" s="94"/>
    </row>
    <row r="34" spans="1:7" ht="29.25" customHeight="1">
      <c r="A34" s="100"/>
      <c r="B34" s="101" t="s">
        <v>346</v>
      </c>
      <c r="C34" s="99"/>
      <c r="D34" s="94"/>
      <c r="E34" s="95"/>
      <c r="F34" s="96"/>
      <c r="G34" s="94"/>
    </row>
    <row r="35" spans="1:7" ht="64.5" customHeight="1">
      <c r="A35" s="75" t="s">
        <v>195</v>
      </c>
      <c r="B35" s="190" t="s">
        <v>365</v>
      </c>
      <c r="C35" s="79"/>
      <c r="D35" s="76"/>
      <c r="E35" s="85"/>
      <c r="F35" s="86"/>
      <c r="G35" s="189" t="s">
        <v>364</v>
      </c>
    </row>
    <row r="36" spans="2:7" ht="6.75" customHeight="1">
      <c r="B36" s="103"/>
      <c r="C36" s="103"/>
      <c r="D36" s="71"/>
      <c r="G36" s="71"/>
    </row>
    <row r="37" ht="14.25">
      <c r="B37" s="104" t="s">
        <v>255</v>
      </c>
    </row>
    <row r="38" spans="1:7" ht="15.75" customHeight="1">
      <c r="A38" s="105"/>
      <c r="B38" s="106" t="s">
        <v>224</v>
      </c>
      <c r="C38" s="72"/>
      <c r="D38" s="107"/>
      <c r="G38" s="107"/>
    </row>
    <row r="39" spans="1:7" ht="25.5" customHeight="1">
      <c r="A39" s="105"/>
      <c r="B39" s="173" t="s">
        <v>89</v>
      </c>
      <c r="C39" s="173"/>
      <c r="D39" s="173"/>
      <c r="E39" s="173"/>
      <c r="F39" s="173"/>
      <c r="G39" s="173"/>
    </row>
    <row r="40" spans="1:7" ht="9.75" customHeight="1">
      <c r="A40" s="105"/>
      <c r="B40" s="72"/>
      <c r="C40" s="72"/>
      <c r="D40" s="107"/>
      <c r="G40" s="107"/>
    </row>
    <row r="41" spans="1:7" ht="25.5" customHeight="1">
      <c r="A41" s="75"/>
      <c r="B41" s="76"/>
      <c r="C41" s="76"/>
      <c r="D41" s="77" t="s">
        <v>180</v>
      </c>
      <c r="E41" s="78" t="s">
        <v>181</v>
      </c>
      <c r="F41" s="78" t="s">
        <v>182</v>
      </c>
      <c r="G41" s="76" t="s">
        <v>234</v>
      </c>
    </row>
    <row r="42" spans="1:7" ht="63" customHeight="1">
      <c r="A42" s="108" t="s">
        <v>196</v>
      </c>
      <c r="B42" s="109" t="s">
        <v>49</v>
      </c>
      <c r="C42" s="109"/>
      <c r="D42" s="110"/>
      <c r="E42" s="86"/>
      <c r="F42" s="86"/>
      <c r="G42" s="111" t="s">
        <v>303</v>
      </c>
    </row>
    <row r="43" spans="1:7" ht="26.25" customHeight="1">
      <c r="A43" s="108" t="s">
        <v>197</v>
      </c>
      <c r="B43" s="109" t="s">
        <v>273</v>
      </c>
      <c r="C43" s="109"/>
      <c r="D43" s="111"/>
      <c r="E43" s="85"/>
      <c r="F43" s="86"/>
      <c r="G43" s="111" t="s">
        <v>304</v>
      </c>
    </row>
    <row r="44" spans="1:7" ht="15.75" customHeight="1">
      <c r="A44" s="108" t="s">
        <v>198</v>
      </c>
      <c r="B44" s="109" t="s">
        <v>50</v>
      </c>
      <c r="C44" s="109"/>
      <c r="D44" s="111"/>
      <c r="E44" s="85"/>
      <c r="F44" s="86"/>
      <c r="G44" s="111" t="s">
        <v>51</v>
      </c>
    </row>
    <row r="45" spans="1:7" ht="27.75" customHeight="1">
      <c r="A45" s="108" t="s">
        <v>199</v>
      </c>
      <c r="B45" s="109" t="s">
        <v>52</v>
      </c>
      <c r="C45" s="109"/>
      <c r="D45" s="111"/>
      <c r="E45" s="85"/>
      <c r="F45" s="86"/>
      <c r="G45" s="111" t="s">
        <v>306</v>
      </c>
    </row>
    <row r="46" spans="1:7" ht="17.25" customHeight="1">
      <c r="A46" s="108" t="s">
        <v>200</v>
      </c>
      <c r="B46" s="109" t="s">
        <v>210</v>
      </c>
      <c r="C46" s="109"/>
      <c r="D46" s="111"/>
      <c r="E46" s="85"/>
      <c r="F46" s="191"/>
      <c r="G46" s="111" t="s">
        <v>90</v>
      </c>
    </row>
    <row r="47" spans="1:7" ht="40.5" customHeight="1">
      <c r="A47" s="108" t="s">
        <v>53</v>
      </c>
      <c r="B47" s="109" t="s">
        <v>211</v>
      </c>
      <c r="C47" s="109"/>
      <c r="D47" s="111"/>
      <c r="E47" s="85"/>
      <c r="F47" s="85"/>
      <c r="G47" s="111" t="s">
        <v>305</v>
      </c>
    </row>
    <row r="48" spans="1:7" ht="51.75" customHeight="1">
      <c r="A48" s="108" t="s">
        <v>201</v>
      </c>
      <c r="B48" s="109" t="s">
        <v>54</v>
      </c>
      <c r="C48" s="109"/>
      <c r="D48" s="110"/>
      <c r="E48" s="86"/>
      <c r="F48" s="86"/>
      <c r="G48" s="111" t="s">
        <v>279</v>
      </c>
    </row>
    <row r="49" spans="1:7" ht="16.5" customHeight="1">
      <c r="A49" s="108" t="s">
        <v>202</v>
      </c>
      <c r="B49" s="109" t="s">
        <v>280</v>
      </c>
      <c r="C49" s="109"/>
      <c r="D49" s="111"/>
      <c r="E49" s="85"/>
      <c r="F49" s="191"/>
      <c r="G49" s="111" t="s">
        <v>55</v>
      </c>
    </row>
    <row r="50" spans="1:7" ht="17.25" customHeight="1">
      <c r="A50" s="112" t="s">
        <v>203</v>
      </c>
      <c r="B50" s="113" t="s">
        <v>281</v>
      </c>
      <c r="C50" s="109"/>
      <c r="D50" s="114"/>
      <c r="E50" s="90"/>
      <c r="F50" s="192"/>
      <c r="G50" s="114" t="s">
        <v>258</v>
      </c>
    </row>
    <row r="51" spans="1:7" ht="28.5" customHeight="1">
      <c r="A51" s="115"/>
      <c r="B51" s="116" t="s">
        <v>212</v>
      </c>
      <c r="C51" s="117"/>
      <c r="D51" s="118"/>
      <c r="E51" s="95"/>
      <c r="F51" s="193"/>
      <c r="G51" s="118"/>
    </row>
    <row r="52" spans="1:7" ht="51.75" customHeight="1">
      <c r="A52" s="119"/>
      <c r="B52" s="120" t="s">
        <v>56</v>
      </c>
      <c r="C52" s="109"/>
      <c r="D52" s="121"/>
      <c r="E52" s="122"/>
      <c r="F52" s="194"/>
      <c r="G52" s="121"/>
    </row>
    <row r="53" spans="1:7" ht="148.5" customHeight="1">
      <c r="A53" s="108" t="s">
        <v>204</v>
      </c>
      <c r="B53" s="123" t="s">
        <v>246</v>
      </c>
      <c r="C53" s="123"/>
      <c r="D53" s="111"/>
      <c r="E53" s="85"/>
      <c r="F53" s="191"/>
      <c r="G53" s="111" t="s">
        <v>88</v>
      </c>
    </row>
    <row r="54" spans="1:7" ht="12">
      <c r="A54" s="108" t="s">
        <v>259</v>
      </c>
      <c r="B54" s="109" t="s">
        <v>282</v>
      </c>
      <c r="C54" s="109"/>
      <c r="D54" s="111"/>
      <c r="E54" s="85"/>
      <c r="F54" s="191"/>
      <c r="G54" s="111" t="s">
        <v>87</v>
      </c>
    </row>
    <row r="55" spans="1:7" ht="24">
      <c r="A55" s="108" t="s">
        <v>205</v>
      </c>
      <c r="B55" s="109" t="s">
        <v>57</v>
      </c>
      <c r="C55" s="109"/>
      <c r="D55" s="111"/>
      <c r="E55" s="85"/>
      <c r="F55" s="85"/>
      <c r="G55" s="111" t="s">
        <v>71</v>
      </c>
    </row>
    <row r="56" spans="1:7" ht="36">
      <c r="A56" s="108" t="s">
        <v>149</v>
      </c>
      <c r="B56" s="109" t="s">
        <v>184</v>
      </c>
      <c r="C56" s="109"/>
      <c r="D56" s="111"/>
      <c r="E56" s="85"/>
      <c r="F56" s="86"/>
      <c r="G56" s="111"/>
    </row>
    <row r="57" spans="1:7" ht="29.25" customHeight="1">
      <c r="A57" s="108" t="s">
        <v>150</v>
      </c>
      <c r="B57" s="109" t="s">
        <v>22</v>
      </c>
      <c r="C57" s="109"/>
      <c r="D57" s="111"/>
      <c r="E57" s="85"/>
      <c r="F57" s="86"/>
      <c r="G57" s="111" t="s">
        <v>278</v>
      </c>
    </row>
    <row r="58" spans="1:7" ht="15.75" customHeight="1">
      <c r="A58" s="108" t="s">
        <v>151</v>
      </c>
      <c r="B58" s="109" t="s">
        <v>23</v>
      </c>
      <c r="C58" s="109"/>
      <c r="D58" s="111"/>
      <c r="E58" s="85"/>
      <c r="F58" s="85"/>
      <c r="G58" s="111" t="s">
        <v>185</v>
      </c>
    </row>
    <row r="59" spans="1:7" ht="51.75" customHeight="1">
      <c r="A59" s="108" t="s">
        <v>152</v>
      </c>
      <c r="B59" s="109" t="s">
        <v>159</v>
      </c>
      <c r="C59" s="109"/>
      <c r="D59" s="111"/>
      <c r="E59" s="85"/>
      <c r="F59" s="86"/>
      <c r="G59" s="111" t="s">
        <v>307</v>
      </c>
    </row>
    <row r="60" spans="1:7" ht="24">
      <c r="A60" s="87"/>
      <c r="B60" s="89"/>
      <c r="C60" s="89"/>
      <c r="D60" s="124" t="s">
        <v>180</v>
      </c>
      <c r="E60" s="125" t="s">
        <v>181</v>
      </c>
      <c r="F60" s="125" t="s">
        <v>182</v>
      </c>
      <c r="G60" s="89" t="s">
        <v>234</v>
      </c>
    </row>
    <row r="61" spans="1:7" ht="15.75" customHeight="1">
      <c r="A61" s="112" t="s">
        <v>153</v>
      </c>
      <c r="B61" s="113" t="s">
        <v>24</v>
      </c>
      <c r="C61" s="113"/>
      <c r="D61" s="114"/>
      <c r="E61" s="126"/>
      <c r="F61" s="91"/>
      <c r="G61" s="114" t="s">
        <v>34</v>
      </c>
    </row>
    <row r="62" spans="1:7" ht="51.75" customHeight="1">
      <c r="A62" s="127"/>
      <c r="B62" s="128" t="s">
        <v>160</v>
      </c>
      <c r="C62" s="128"/>
      <c r="D62" s="129"/>
      <c r="E62" s="130"/>
      <c r="F62" s="96"/>
      <c r="G62" s="129"/>
    </row>
    <row r="63" spans="1:7" ht="26.25" customHeight="1">
      <c r="A63" s="97"/>
      <c r="B63" s="98" t="s">
        <v>91</v>
      </c>
      <c r="C63" s="98"/>
      <c r="D63" s="93"/>
      <c r="E63" s="130"/>
      <c r="F63" s="96"/>
      <c r="G63" s="93"/>
    </row>
    <row r="64" spans="1:7" ht="26.25" customHeight="1">
      <c r="A64" s="97"/>
      <c r="B64" s="98" t="s">
        <v>92</v>
      </c>
      <c r="C64" s="98"/>
      <c r="D64" s="93"/>
      <c r="E64" s="130"/>
      <c r="F64" s="96"/>
      <c r="G64" s="93"/>
    </row>
    <row r="65" spans="1:7" ht="27" customHeight="1">
      <c r="A65" s="131"/>
      <c r="B65" s="132" t="s">
        <v>93</v>
      </c>
      <c r="C65" s="132"/>
      <c r="D65" s="83"/>
      <c r="E65" s="133"/>
      <c r="F65" s="80"/>
      <c r="G65" s="83"/>
    </row>
    <row r="66" spans="1:7" ht="26.25" customHeight="1">
      <c r="A66" s="108" t="s">
        <v>206</v>
      </c>
      <c r="B66" s="123" t="s">
        <v>283</v>
      </c>
      <c r="C66" s="123"/>
      <c r="D66" s="111"/>
      <c r="E66" s="85"/>
      <c r="F66" s="86"/>
      <c r="G66" s="111" t="s">
        <v>19</v>
      </c>
    </row>
    <row r="67" spans="1:7" ht="26.25" customHeight="1">
      <c r="A67" s="108" t="s">
        <v>154</v>
      </c>
      <c r="B67" s="109" t="s">
        <v>25</v>
      </c>
      <c r="C67" s="109"/>
      <c r="D67" s="111"/>
      <c r="E67" s="85"/>
      <c r="F67" s="86"/>
      <c r="G67" s="111" t="s">
        <v>186</v>
      </c>
    </row>
    <row r="68" spans="1:7" ht="38.25" customHeight="1">
      <c r="A68" s="108" t="s">
        <v>207</v>
      </c>
      <c r="B68" s="109" t="s">
        <v>187</v>
      </c>
      <c r="C68" s="109"/>
      <c r="D68" s="111"/>
      <c r="E68" s="85"/>
      <c r="F68" s="86"/>
      <c r="G68" s="111" t="s">
        <v>308</v>
      </c>
    </row>
    <row r="69" spans="1:7" ht="40.5" customHeight="1">
      <c r="A69" s="108" t="s">
        <v>208</v>
      </c>
      <c r="B69" s="109" t="s">
        <v>276</v>
      </c>
      <c r="C69" s="109"/>
      <c r="D69" s="111"/>
      <c r="E69" s="85"/>
      <c r="F69" s="86"/>
      <c r="G69" s="111" t="s">
        <v>188</v>
      </c>
    </row>
    <row r="70" spans="1:7" ht="40.5" customHeight="1">
      <c r="A70" s="108" t="s">
        <v>77</v>
      </c>
      <c r="B70" s="109" t="s">
        <v>284</v>
      </c>
      <c r="C70" s="109"/>
      <c r="D70" s="111"/>
      <c r="E70" s="85"/>
      <c r="F70" s="85"/>
      <c r="G70" s="111" t="s">
        <v>309</v>
      </c>
    </row>
    <row r="71" spans="1:7" ht="39" customHeight="1">
      <c r="A71" s="108" t="s">
        <v>78</v>
      </c>
      <c r="B71" s="79" t="s">
        <v>76</v>
      </c>
      <c r="C71" s="79"/>
      <c r="D71" s="111"/>
      <c r="E71" s="85"/>
      <c r="F71" s="85"/>
      <c r="G71" s="111" t="s">
        <v>310</v>
      </c>
    </row>
    <row r="72" spans="1:7" ht="39.75" customHeight="1">
      <c r="A72" s="108" t="s">
        <v>79</v>
      </c>
      <c r="B72" s="79" t="s">
        <v>277</v>
      </c>
      <c r="C72" s="79"/>
      <c r="D72" s="109"/>
      <c r="E72" s="85"/>
      <c r="F72" s="86"/>
      <c r="G72" s="111" t="s">
        <v>189</v>
      </c>
    </row>
    <row r="73" spans="1:7" ht="51.75" customHeight="1">
      <c r="A73" s="75" t="s">
        <v>80</v>
      </c>
      <c r="B73" s="79" t="s">
        <v>213</v>
      </c>
      <c r="C73" s="79"/>
      <c r="D73" s="76"/>
      <c r="E73" s="85"/>
      <c r="F73" s="86"/>
      <c r="G73" s="76" t="s">
        <v>261</v>
      </c>
    </row>
    <row r="74" spans="1:7" ht="24">
      <c r="A74" s="108" t="s">
        <v>81</v>
      </c>
      <c r="B74" s="109" t="s">
        <v>26</v>
      </c>
      <c r="C74" s="109"/>
      <c r="D74" s="111"/>
      <c r="E74" s="85"/>
      <c r="F74" s="86"/>
      <c r="G74" s="111" t="s">
        <v>214</v>
      </c>
    </row>
    <row r="75" spans="1:7" ht="138.75" customHeight="1">
      <c r="A75" s="108" t="s">
        <v>82</v>
      </c>
      <c r="B75" s="109" t="s">
        <v>285</v>
      </c>
      <c r="C75" s="111"/>
      <c r="D75" s="111"/>
      <c r="E75" s="85"/>
      <c r="F75" s="86"/>
      <c r="G75" s="111" t="s">
        <v>20</v>
      </c>
    </row>
    <row r="76" spans="1:7" ht="30.75" customHeight="1">
      <c r="A76" s="108" t="s">
        <v>83</v>
      </c>
      <c r="B76" s="109" t="s">
        <v>27</v>
      </c>
      <c r="C76" s="109"/>
      <c r="D76" s="111"/>
      <c r="E76" s="85"/>
      <c r="F76" s="86"/>
      <c r="G76" s="111" t="s">
        <v>72</v>
      </c>
    </row>
    <row r="77" spans="1:7" ht="30" customHeight="1">
      <c r="A77" s="108" t="s">
        <v>155</v>
      </c>
      <c r="B77" s="109" t="s">
        <v>40</v>
      </c>
      <c r="C77" s="109"/>
      <c r="D77" s="111"/>
      <c r="E77" s="85"/>
      <c r="F77" s="85"/>
      <c r="G77" s="111" t="s">
        <v>225</v>
      </c>
    </row>
    <row r="78" spans="1:7" ht="43.5" customHeight="1">
      <c r="A78" s="108" t="s">
        <v>156</v>
      </c>
      <c r="B78" s="109" t="s">
        <v>139</v>
      </c>
      <c r="C78" s="109"/>
      <c r="D78" s="111"/>
      <c r="E78" s="85"/>
      <c r="F78" s="85"/>
      <c r="G78" s="111" t="s">
        <v>65</v>
      </c>
    </row>
    <row r="79" spans="1:7" ht="12">
      <c r="A79" s="134"/>
      <c r="B79" s="135"/>
      <c r="C79" s="135"/>
      <c r="D79" s="136"/>
      <c r="G79" s="136"/>
    </row>
    <row r="80" spans="1:7" ht="14.25">
      <c r="A80" s="137"/>
      <c r="B80" s="159" t="s">
        <v>256</v>
      </c>
      <c r="C80" s="70"/>
      <c r="D80" s="71"/>
      <c r="G80" s="71"/>
    </row>
    <row r="81" ht="6" customHeight="1">
      <c r="A81" s="105"/>
    </row>
    <row r="82" spans="1:2" ht="17.25" customHeight="1">
      <c r="A82" s="137"/>
      <c r="B82" s="106" t="s">
        <v>73</v>
      </c>
    </row>
    <row r="83" spans="1:7" ht="30.75" customHeight="1">
      <c r="A83" s="137"/>
      <c r="B83" s="177" t="s">
        <v>0</v>
      </c>
      <c r="C83" s="178"/>
      <c r="D83" s="178"/>
      <c r="E83" s="178"/>
      <c r="F83" s="178"/>
      <c r="G83" s="178"/>
    </row>
    <row r="84" spans="1:7" ht="25.5" customHeight="1">
      <c r="A84" s="75"/>
      <c r="B84" s="76"/>
      <c r="C84" s="76"/>
      <c r="D84" s="77" t="s">
        <v>180</v>
      </c>
      <c r="E84" s="78" t="s">
        <v>181</v>
      </c>
      <c r="F84" s="78" t="s">
        <v>182</v>
      </c>
      <c r="G84" s="76" t="s">
        <v>234</v>
      </c>
    </row>
    <row r="85" spans="1:7" ht="24.75" customHeight="1">
      <c r="A85" s="75" t="s">
        <v>165</v>
      </c>
      <c r="B85" s="79" t="s">
        <v>41</v>
      </c>
      <c r="C85" s="79"/>
      <c r="D85" s="76"/>
      <c r="E85" s="85"/>
      <c r="F85" s="85"/>
      <c r="G85" s="76" t="s">
        <v>236</v>
      </c>
    </row>
    <row r="86" spans="1:7" ht="42" customHeight="1">
      <c r="A86" s="75" t="s">
        <v>166</v>
      </c>
      <c r="B86" s="79" t="s">
        <v>260</v>
      </c>
      <c r="C86" s="79"/>
      <c r="D86" s="76"/>
      <c r="E86" s="85"/>
      <c r="F86" s="86"/>
      <c r="G86" s="76" t="s">
        <v>137</v>
      </c>
    </row>
    <row r="87" spans="1:7" ht="15.75" customHeight="1">
      <c r="A87" s="75" t="s">
        <v>167</v>
      </c>
      <c r="B87" s="138" t="s">
        <v>215</v>
      </c>
      <c r="C87" s="138"/>
      <c r="D87" s="76"/>
      <c r="E87" s="85"/>
      <c r="F87" s="86"/>
      <c r="G87" s="76" t="s">
        <v>311</v>
      </c>
    </row>
    <row r="88" spans="1:7" ht="29.25" customHeight="1">
      <c r="A88" s="75" t="s">
        <v>168</v>
      </c>
      <c r="B88" s="79" t="s">
        <v>348</v>
      </c>
      <c r="C88" s="79"/>
      <c r="D88" s="76"/>
      <c r="E88" s="85"/>
      <c r="F88" s="85"/>
      <c r="G88" s="76" t="s">
        <v>347</v>
      </c>
    </row>
    <row r="89" spans="1:7" ht="16.5" customHeight="1">
      <c r="A89" s="75" t="s">
        <v>169</v>
      </c>
      <c r="B89" s="79" t="s">
        <v>216</v>
      </c>
      <c r="C89" s="79"/>
      <c r="D89" s="76"/>
      <c r="E89" s="85"/>
      <c r="F89" s="86"/>
      <c r="G89" s="76" t="s">
        <v>229</v>
      </c>
    </row>
    <row r="90" spans="1:7" ht="16.5" customHeight="1">
      <c r="A90" s="75" t="s">
        <v>170</v>
      </c>
      <c r="B90" s="79" t="s">
        <v>42</v>
      </c>
      <c r="C90" s="79"/>
      <c r="D90" s="76"/>
      <c r="E90" s="85"/>
      <c r="F90" s="86"/>
      <c r="G90" s="76" t="s">
        <v>230</v>
      </c>
    </row>
    <row r="91" spans="1:7" ht="28.5" customHeight="1">
      <c r="A91" s="75" t="s">
        <v>171</v>
      </c>
      <c r="B91" s="139" t="s">
        <v>286</v>
      </c>
      <c r="C91" s="138"/>
      <c r="D91" s="76"/>
      <c r="E91" s="85"/>
      <c r="F91" s="85"/>
      <c r="G91" s="76" t="s">
        <v>217</v>
      </c>
    </row>
    <row r="92" spans="1:7" ht="49.5" customHeight="1">
      <c r="A92" s="75" t="s">
        <v>172</v>
      </c>
      <c r="B92" s="138" t="s">
        <v>359</v>
      </c>
      <c r="C92" s="139"/>
      <c r="D92" s="76"/>
      <c r="E92" s="85"/>
      <c r="F92" s="85"/>
      <c r="G92" s="76" t="s">
        <v>312</v>
      </c>
    </row>
    <row r="93" spans="1:7" ht="54" customHeight="1">
      <c r="A93" s="75" t="s">
        <v>173</v>
      </c>
      <c r="B93" s="79" t="s">
        <v>2</v>
      </c>
      <c r="C93" s="79"/>
      <c r="D93" s="76"/>
      <c r="E93" s="85"/>
      <c r="F93" s="86"/>
      <c r="G93" s="76" t="s">
        <v>315</v>
      </c>
    </row>
    <row r="94" spans="1:7" ht="41.25" customHeight="1">
      <c r="A94" s="75" t="s">
        <v>174</v>
      </c>
      <c r="B94" s="79" t="s">
        <v>3</v>
      </c>
      <c r="C94" s="79"/>
      <c r="D94" s="76"/>
      <c r="E94" s="85"/>
      <c r="F94" s="85"/>
      <c r="G94" s="76" t="s">
        <v>316</v>
      </c>
    </row>
    <row r="95" spans="1:7" ht="41.25" customHeight="1">
      <c r="A95" s="75" t="s">
        <v>175</v>
      </c>
      <c r="B95" s="79" t="s">
        <v>5</v>
      </c>
      <c r="C95" s="79"/>
      <c r="D95" s="76"/>
      <c r="E95" s="85"/>
      <c r="F95" s="85"/>
      <c r="G95" s="76" t="s">
        <v>313</v>
      </c>
    </row>
    <row r="96" spans="1:7" ht="43.5" customHeight="1">
      <c r="A96" s="75" t="s">
        <v>176</v>
      </c>
      <c r="B96" s="79" t="s">
        <v>331</v>
      </c>
      <c r="C96" s="79"/>
      <c r="D96" s="76"/>
      <c r="E96" s="85"/>
      <c r="F96" s="86"/>
      <c r="G96" s="76" t="s">
        <v>6</v>
      </c>
    </row>
    <row r="97" spans="1:7" ht="30" customHeight="1">
      <c r="A97" s="75" t="s">
        <v>177</v>
      </c>
      <c r="B97" s="79" t="s">
        <v>4</v>
      </c>
      <c r="C97" s="79"/>
      <c r="D97" s="76"/>
      <c r="E97" s="85"/>
      <c r="F97" s="85"/>
      <c r="G97" s="76" t="s">
        <v>314</v>
      </c>
    </row>
    <row r="98" spans="1:7" ht="30" customHeight="1">
      <c r="A98" s="75" t="s">
        <v>178</v>
      </c>
      <c r="B98" s="79" t="s">
        <v>8</v>
      </c>
      <c r="C98" s="79"/>
      <c r="D98" s="76"/>
      <c r="E98" s="85"/>
      <c r="F98" s="86"/>
      <c r="G98" s="76" t="s">
        <v>349</v>
      </c>
    </row>
    <row r="99" spans="1:7" ht="28.5" customHeight="1">
      <c r="A99" s="75" t="s">
        <v>99</v>
      </c>
      <c r="B99" s="79" t="s">
        <v>7</v>
      </c>
      <c r="C99" s="140"/>
      <c r="D99" s="76"/>
      <c r="E99" s="85"/>
      <c r="F99" s="86"/>
      <c r="G99" s="76" t="s">
        <v>350</v>
      </c>
    </row>
    <row r="100" spans="1:7" ht="51" customHeight="1">
      <c r="A100" s="75" t="s">
        <v>100</v>
      </c>
      <c r="B100" s="79" t="s">
        <v>317</v>
      </c>
      <c r="C100" s="79"/>
      <c r="D100" s="76"/>
      <c r="E100" s="85"/>
      <c r="F100" s="85"/>
      <c r="G100" s="76" t="s">
        <v>351</v>
      </c>
    </row>
    <row r="101" spans="1:7" ht="25.5" customHeight="1">
      <c r="A101" s="75" t="s">
        <v>101</v>
      </c>
      <c r="B101" s="79" t="s">
        <v>321</v>
      </c>
      <c r="C101" s="79"/>
      <c r="D101" s="76"/>
      <c r="E101" s="85"/>
      <c r="F101" s="86"/>
      <c r="G101" s="76" t="s">
        <v>352</v>
      </c>
    </row>
    <row r="102" spans="1:7" ht="12">
      <c r="A102" s="141"/>
      <c r="B102" s="142"/>
      <c r="C102" s="142"/>
      <c r="D102" s="143"/>
      <c r="G102" s="143"/>
    </row>
    <row r="103" spans="1:7" ht="28.5" customHeight="1">
      <c r="A103" s="137"/>
      <c r="B103" s="173" t="s">
        <v>262</v>
      </c>
      <c r="C103" s="174"/>
      <c r="D103" s="174"/>
      <c r="E103" s="174"/>
      <c r="F103" s="174"/>
      <c r="G103" s="175"/>
    </row>
    <row r="104" spans="1:7" ht="28.5" customHeight="1">
      <c r="A104" s="137"/>
      <c r="B104" s="176" t="s">
        <v>21</v>
      </c>
      <c r="C104" s="177"/>
      <c r="D104" s="177"/>
      <c r="E104" s="177"/>
      <c r="F104" s="177"/>
      <c r="G104" s="178"/>
    </row>
    <row r="105" spans="1:7" ht="27" customHeight="1">
      <c r="A105" s="68"/>
      <c r="B105" s="158" t="s">
        <v>102</v>
      </c>
      <c r="C105" s="144"/>
      <c r="D105" s="144"/>
      <c r="E105" s="145"/>
      <c r="F105" s="145"/>
      <c r="G105" s="146" t="s">
        <v>1</v>
      </c>
    </row>
    <row r="106" spans="1:7" ht="17.25" customHeight="1">
      <c r="A106" s="105"/>
      <c r="B106" s="103" t="s">
        <v>148</v>
      </c>
      <c r="C106" s="103"/>
      <c r="D106" s="107"/>
      <c r="G106" s="107" t="s">
        <v>263</v>
      </c>
    </row>
    <row r="107" spans="1:7" ht="6" customHeight="1">
      <c r="A107" s="105"/>
      <c r="B107" s="103"/>
      <c r="C107" s="103"/>
      <c r="D107" s="72"/>
      <c r="G107" s="72"/>
    </row>
    <row r="108" spans="1:7" ht="24">
      <c r="A108" s="75"/>
      <c r="B108" s="76"/>
      <c r="C108" s="76"/>
      <c r="D108" s="77" t="s">
        <v>180</v>
      </c>
      <c r="E108" s="78" t="s">
        <v>181</v>
      </c>
      <c r="F108" s="78" t="s">
        <v>182</v>
      </c>
      <c r="G108" s="76" t="s">
        <v>234</v>
      </c>
    </row>
    <row r="109" spans="1:7" ht="51.75" customHeight="1">
      <c r="A109" s="75" t="s">
        <v>103</v>
      </c>
      <c r="B109" s="79" t="s">
        <v>43</v>
      </c>
      <c r="C109" s="79"/>
      <c r="D109" s="76"/>
      <c r="E109" s="85"/>
      <c r="F109" s="86"/>
      <c r="G109" s="76" t="s">
        <v>220</v>
      </c>
    </row>
    <row r="110" spans="1:7" ht="27.75" customHeight="1">
      <c r="A110" s="75" t="s">
        <v>104</v>
      </c>
      <c r="B110" s="79" t="s">
        <v>161</v>
      </c>
      <c r="C110" s="79"/>
      <c r="D110" s="76"/>
      <c r="E110" s="85"/>
      <c r="F110" s="86"/>
      <c r="G110" s="76" t="s">
        <v>95</v>
      </c>
    </row>
    <row r="111" spans="1:7" ht="33" customHeight="1">
      <c r="A111" s="75" t="s">
        <v>105</v>
      </c>
      <c r="B111" s="79" t="s">
        <v>232</v>
      </c>
      <c r="C111" s="79"/>
      <c r="D111" s="76"/>
      <c r="E111" s="85"/>
      <c r="F111" s="85"/>
      <c r="G111" s="76" t="s">
        <v>231</v>
      </c>
    </row>
    <row r="112" spans="1:7" ht="41.25" customHeight="1">
      <c r="A112" s="87" t="s">
        <v>106</v>
      </c>
      <c r="B112" s="147" t="s">
        <v>287</v>
      </c>
      <c r="C112" s="147"/>
      <c r="D112" s="89"/>
      <c r="E112" s="90"/>
      <c r="F112" s="91"/>
      <c r="G112" s="89" t="s">
        <v>94</v>
      </c>
    </row>
    <row r="113" spans="1:7" ht="26.25" customHeight="1">
      <c r="A113" s="92"/>
      <c r="B113" s="148" t="s">
        <v>157</v>
      </c>
      <c r="C113" s="148"/>
      <c r="D113" s="94"/>
      <c r="E113" s="95"/>
      <c r="F113" s="96"/>
      <c r="G113" s="94"/>
    </row>
    <row r="114" spans="1:7" ht="30.75" customHeight="1">
      <c r="A114" s="92"/>
      <c r="B114" s="148" t="s">
        <v>69</v>
      </c>
      <c r="C114" s="148"/>
      <c r="D114" s="94"/>
      <c r="E114" s="95"/>
      <c r="F114" s="96"/>
      <c r="G114" s="94"/>
    </row>
    <row r="115" spans="1:7" ht="25.5" customHeight="1">
      <c r="A115" s="92"/>
      <c r="B115" s="148" t="s">
        <v>264</v>
      </c>
      <c r="C115" s="148"/>
      <c r="D115" s="94"/>
      <c r="E115" s="95"/>
      <c r="F115" s="96"/>
      <c r="G115" s="94"/>
    </row>
    <row r="116" spans="1:7" ht="27.75" customHeight="1">
      <c r="A116" s="100"/>
      <c r="B116" s="149" t="s">
        <v>70</v>
      </c>
      <c r="C116" s="149"/>
      <c r="D116" s="84"/>
      <c r="E116" s="122"/>
      <c r="F116" s="80"/>
      <c r="G116" s="84"/>
    </row>
    <row r="117" spans="1:7" ht="24">
      <c r="A117" s="75" t="s">
        <v>107</v>
      </c>
      <c r="B117" s="79" t="s">
        <v>44</v>
      </c>
      <c r="C117" s="79"/>
      <c r="D117" s="76"/>
      <c r="E117" s="85"/>
      <c r="F117" s="85"/>
      <c r="G117" s="76" t="s">
        <v>237</v>
      </c>
    </row>
    <row r="118" spans="1:7" ht="28.5" customHeight="1">
      <c r="A118" s="75" t="s">
        <v>108</v>
      </c>
      <c r="B118" s="79" t="s">
        <v>38</v>
      </c>
      <c r="C118" s="79"/>
      <c r="D118" s="76"/>
      <c r="E118" s="85"/>
      <c r="F118" s="86"/>
      <c r="G118" s="76" t="s">
        <v>251</v>
      </c>
    </row>
    <row r="119" spans="1:7" ht="24">
      <c r="A119" s="75" t="s">
        <v>109</v>
      </c>
      <c r="B119" s="79" t="s">
        <v>45</v>
      </c>
      <c r="C119" s="79"/>
      <c r="D119" s="76"/>
      <c r="E119" s="85"/>
      <c r="F119" s="86"/>
      <c r="G119" s="76" t="s">
        <v>290</v>
      </c>
    </row>
    <row r="120" spans="1:7" ht="27.75" customHeight="1">
      <c r="A120" s="75" t="s">
        <v>110</v>
      </c>
      <c r="B120" s="79" t="s">
        <v>288</v>
      </c>
      <c r="C120" s="79"/>
      <c r="D120" s="76"/>
      <c r="E120" s="85"/>
      <c r="F120" s="85"/>
      <c r="G120" s="76" t="s">
        <v>289</v>
      </c>
    </row>
    <row r="121" spans="1:7" ht="24">
      <c r="A121" s="75" t="s">
        <v>111</v>
      </c>
      <c r="B121" s="79" t="s">
        <v>17</v>
      </c>
      <c r="C121" s="79"/>
      <c r="D121" s="76"/>
      <c r="E121" s="85"/>
      <c r="F121" s="85"/>
      <c r="G121" s="76" t="s">
        <v>252</v>
      </c>
    </row>
    <row r="122" spans="1:7" ht="29.25" customHeight="1">
      <c r="A122" s="75" t="s">
        <v>112</v>
      </c>
      <c r="B122" s="79" t="s">
        <v>265</v>
      </c>
      <c r="C122" s="79"/>
      <c r="D122" s="76"/>
      <c r="E122" s="85"/>
      <c r="F122" s="86"/>
      <c r="G122" s="76" t="s">
        <v>98</v>
      </c>
    </row>
    <row r="123" spans="1:7" ht="34.5" customHeight="1">
      <c r="A123" s="75" t="s">
        <v>113</v>
      </c>
      <c r="B123" s="79" t="s">
        <v>291</v>
      </c>
      <c r="C123" s="79"/>
      <c r="D123" s="76"/>
      <c r="E123" s="85"/>
      <c r="F123" s="86"/>
      <c r="G123" s="76" t="s">
        <v>254</v>
      </c>
    </row>
    <row r="124" spans="1:7" ht="8.25" customHeight="1">
      <c r="A124" s="68"/>
      <c r="B124" s="150"/>
      <c r="C124" s="150"/>
      <c r="D124" s="143"/>
      <c r="G124" s="143"/>
    </row>
    <row r="125" spans="1:2" ht="14.25">
      <c r="A125" s="68"/>
      <c r="B125" s="104" t="s">
        <v>257</v>
      </c>
    </row>
    <row r="126" ht="12">
      <c r="B126" s="103" t="s">
        <v>228</v>
      </c>
    </row>
    <row r="127" ht="8.25" customHeight="1" hidden="1">
      <c r="A127" s="105"/>
    </row>
    <row r="128" spans="1:7" ht="24">
      <c r="A128" s="75"/>
      <c r="B128" s="76"/>
      <c r="C128" s="76"/>
      <c r="D128" s="77" t="s">
        <v>180</v>
      </c>
      <c r="E128" s="78" t="s">
        <v>181</v>
      </c>
      <c r="F128" s="78" t="s">
        <v>182</v>
      </c>
      <c r="G128" s="76" t="s">
        <v>234</v>
      </c>
    </row>
    <row r="129" spans="1:7" ht="36">
      <c r="A129" s="75" t="s">
        <v>114</v>
      </c>
      <c r="B129" s="109" t="s">
        <v>238</v>
      </c>
      <c r="C129" s="109"/>
      <c r="D129" s="111"/>
      <c r="E129" s="85"/>
      <c r="F129" s="85"/>
      <c r="G129" s="111" t="s">
        <v>239</v>
      </c>
    </row>
    <row r="130" spans="1:7" ht="28.5" customHeight="1">
      <c r="A130" s="75" t="s">
        <v>115</v>
      </c>
      <c r="B130" s="79" t="s">
        <v>46</v>
      </c>
      <c r="C130" s="79"/>
      <c r="D130" s="76"/>
      <c r="E130" s="85"/>
      <c r="F130" s="86"/>
      <c r="G130" s="76" t="s">
        <v>357</v>
      </c>
    </row>
    <row r="131" spans="1:7" ht="24">
      <c r="A131" s="75" t="s">
        <v>116</v>
      </c>
      <c r="B131" s="79" t="s">
        <v>47</v>
      </c>
      <c r="C131" s="79"/>
      <c r="D131" s="76"/>
      <c r="E131" s="85"/>
      <c r="F131" s="85"/>
      <c r="G131" s="76" t="s">
        <v>253</v>
      </c>
    </row>
    <row r="132" spans="1:7" ht="27.75" customHeight="1">
      <c r="A132" s="75" t="s">
        <v>117</v>
      </c>
      <c r="B132" s="79" t="s">
        <v>48</v>
      </c>
      <c r="C132" s="79"/>
      <c r="D132" s="76"/>
      <c r="E132" s="85"/>
      <c r="F132" s="85"/>
      <c r="G132" s="76" t="s">
        <v>293</v>
      </c>
    </row>
    <row r="133" spans="1:7" ht="24">
      <c r="A133" s="75" t="s">
        <v>118</v>
      </c>
      <c r="B133" s="79" t="s">
        <v>292</v>
      </c>
      <c r="C133" s="79"/>
      <c r="D133" s="76"/>
      <c r="E133" s="85"/>
      <c r="F133" s="85"/>
      <c r="G133" s="76" t="s">
        <v>354</v>
      </c>
    </row>
    <row r="134" spans="1:9" ht="24">
      <c r="A134" s="75" t="s">
        <v>119</v>
      </c>
      <c r="B134" s="79" t="s">
        <v>240</v>
      </c>
      <c r="C134" s="79"/>
      <c r="D134" s="76"/>
      <c r="E134" s="85"/>
      <c r="F134" s="85"/>
      <c r="G134" s="103" t="s">
        <v>355</v>
      </c>
      <c r="I134" s="161"/>
    </row>
    <row r="135" spans="1:7" ht="39.75" customHeight="1">
      <c r="A135" s="75" t="s">
        <v>120</v>
      </c>
      <c r="B135" s="79" t="s">
        <v>9</v>
      </c>
      <c r="C135" s="79"/>
      <c r="D135" s="76"/>
      <c r="E135" s="85"/>
      <c r="F135" s="85"/>
      <c r="G135" s="76" t="s">
        <v>85</v>
      </c>
    </row>
    <row r="136" spans="1:7" ht="27" customHeight="1">
      <c r="A136" s="75" t="s">
        <v>121</v>
      </c>
      <c r="B136" s="79" t="s">
        <v>294</v>
      </c>
      <c r="C136" s="140"/>
      <c r="D136" s="76"/>
      <c r="E136" s="85"/>
      <c r="F136" s="86"/>
      <c r="G136" s="76" t="s">
        <v>318</v>
      </c>
    </row>
    <row r="137" spans="1:7" ht="27" customHeight="1">
      <c r="A137" s="75" t="s">
        <v>122</v>
      </c>
      <c r="B137" s="79" t="s">
        <v>14</v>
      </c>
      <c r="C137" s="140"/>
      <c r="D137" s="76"/>
      <c r="E137" s="85"/>
      <c r="F137" s="85"/>
      <c r="G137" s="76" t="s">
        <v>86</v>
      </c>
    </row>
    <row r="138" spans="1:7" ht="27" customHeight="1">
      <c r="A138" s="75" t="s">
        <v>123</v>
      </c>
      <c r="B138" s="79" t="s">
        <v>18</v>
      </c>
      <c r="C138" s="140"/>
      <c r="D138" s="76"/>
      <c r="E138" s="85"/>
      <c r="F138" s="86"/>
      <c r="G138" s="76" t="s">
        <v>295</v>
      </c>
    </row>
    <row r="139" spans="1:7" ht="39.75" customHeight="1">
      <c r="A139" s="75" t="s">
        <v>124</v>
      </c>
      <c r="B139" s="79" t="s">
        <v>353</v>
      </c>
      <c r="C139" s="79"/>
      <c r="D139" s="76"/>
      <c r="E139" s="85"/>
      <c r="F139" s="86"/>
      <c r="G139" s="76" t="s">
        <v>296</v>
      </c>
    </row>
    <row r="140" spans="1:7" ht="27.75" customHeight="1">
      <c r="A140" s="75" t="s">
        <v>125</v>
      </c>
      <c r="B140" s="79" t="s">
        <v>15</v>
      </c>
      <c r="C140" s="79"/>
      <c r="D140" s="76"/>
      <c r="E140" s="85"/>
      <c r="F140" s="85"/>
      <c r="G140" s="76" t="s">
        <v>241</v>
      </c>
    </row>
    <row r="141" spans="1:7" ht="39" customHeight="1">
      <c r="A141" s="75" t="s">
        <v>126</v>
      </c>
      <c r="B141" s="79" t="s">
        <v>266</v>
      </c>
      <c r="C141" s="140"/>
      <c r="D141" s="76"/>
      <c r="E141" s="85"/>
      <c r="F141" s="85"/>
      <c r="G141" s="76" t="s">
        <v>10</v>
      </c>
    </row>
    <row r="142" spans="1:7" ht="24">
      <c r="A142" s="75" t="s">
        <v>127</v>
      </c>
      <c r="B142" s="79" t="s">
        <v>332</v>
      </c>
      <c r="C142" s="140"/>
      <c r="D142" s="76"/>
      <c r="E142" s="85"/>
      <c r="F142" s="85"/>
      <c r="G142" s="76" t="s">
        <v>16</v>
      </c>
    </row>
    <row r="143" spans="1:7" ht="42" customHeight="1">
      <c r="A143" s="75" t="s">
        <v>128</v>
      </c>
      <c r="B143" s="79" t="s">
        <v>11</v>
      </c>
      <c r="C143" s="79"/>
      <c r="D143" s="76"/>
      <c r="E143" s="85"/>
      <c r="F143" s="85"/>
      <c r="G143" s="76" t="s">
        <v>297</v>
      </c>
    </row>
    <row r="144" spans="1:7" ht="29.25" customHeight="1">
      <c r="A144" s="75" t="s">
        <v>158</v>
      </c>
      <c r="B144" s="79" t="s">
        <v>12</v>
      </c>
      <c r="C144" s="79"/>
      <c r="D144" s="151"/>
      <c r="E144" s="85"/>
      <c r="F144" s="86"/>
      <c r="G144" s="151" t="s">
        <v>356</v>
      </c>
    </row>
    <row r="145" spans="1:7" ht="5.25" customHeight="1">
      <c r="A145" s="68"/>
      <c r="D145" s="143"/>
      <c r="G145" s="143"/>
    </row>
    <row r="146" spans="1:7" ht="14.25">
      <c r="A146" s="68"/>
      <c r="B146" s="104" t="s">
        <v>74</v>
      </c>
      <c r="D146" s="136"/>
      <c r="G146" s="136"/>
    </row>
    <row r="147" spans="1:7" ht="6.75" customHeight="1">
      <c r="A147" s="105"/>
      <c r="B147" s="103"/>
      <c r="C147" s="72"/>
      <c r="D147" s="72"/>
      <c r="G147" s="72"/>
    </row>
    <row r="148" spans="1:7" ht="24">
      <c r="A148" s="75"/>
      <c r="B148" s="76"/>
      <c r="C148" s="76"/>
      <c r="D148" s="77" t="s">
        <v>180</v>
      </c>
      <c r="E148" s="78" t="s">
        <v>181</v>
      </c>
      <c r="F148" s="78" t="s">
        <v>182</v>
      </c>
      <c r="G148" s="76" t="s">
        <v>234</v>
      </c>
    </row>
    <row r="149" spans="1:7" ht="32.25" customHeight="1">
      <c r="A149" s="75" t="s">
        <v>131</v>
      </c>
      <c r="B149" s="79" t="s">
        <v>13</v>
      </c>
      <c r="C149" s="79"/>
      <c r="D149" s="76"/>
      <c r="E149" s="85"/>
      <c r="F149" s="86"/>
      <c r="G149" s="76" t="s">
        <v>223</v>
      </c>
    </row>
    <row r="150" spans="1:7" ht="48.75" customHeight="1">
      <c r="A150" s="87" t="s">
        <v>132</v>
      </c>
      <c r="B150" s="88" t="s">
        <v>242</v>
      </c>
      <c r="C150" s="152"/>
      <c r="D150" s="94"/>
      <c r="F150" s="96"/>
      <c r="G150" s="89" t="s">
        <v>298</v>
      </c>
    </row>
    <row r="151" spans="1:7" ht="29.25" customHeight="1">
      <c r="A151" s="153"/>
      <c r="B151" s="154" t="s">
        <v>233</v>
      </c>
      <c r="C151" s="155"/>
      <c r="D151" s="83"/>
      <c r="F151" s="80"/>
      <c r="G151" s="84"/>
    </row>
    <row r="152" spans="1:7" ht="30" customHeight="1">
      <c r="A152" s="75" t="s">
        <v>133</v>
      </c>
      <c r="B152" s="79" t="s">
        <v>243</v>
      </c>
      <c r="C152" s="79"/>
      <c r="D152" s="76"/>
      <c r="E152" s="85"/>
      <c r="F152" s="86"/>
      <c r="G152" s="76" t="s">
        <v>136</v>
      </c>
    </row>
    <row r="153" spans="1:7" ht="36">
      <c r="A153" s="75" t="s">
        <v>134</v>
      </c>
      <c r="B153" s="79" t="s">
        <v>267</v>
      </c>
      <c r="C153" s="79"/>
      <c r="D153" s="156"/>
      <c r="E153" s="86"/>
      <c r="F153" s="86"/>
      <c r="G153" s="79" t="s">
        <v>299</v>
      </c>
    </row>
    <row r="154" spans="1:7" ht="27" customHeight="1">
      <c r="A154" s="75" t="s">
        <v>360</v>
      </c>
      <c r="B154" s="79" t="s">
        <v>244</v>
      </c>
      <c r="C154" s="79"/>
      <c r="D154" s="76"/>
      <c r="E154" s="85"/>
      <c r="F154" s="85"/>
      <c r="G154" s="76" t="s">
        <v>226</v>
      </c>
    </row>
    <row r="155" spans="1:7" ht="17.25" customHeight="1">
      <c r="A155" s="75" t="s">
        <v>361</v>
      </c>
      <c r="B155" s="79" t="s">
        <v>268</v>
      </c>
      <c r="C155" s="79"/>
      <c r="D155" s="76"/>
      <c r="E155" s="85"/>
      <c r="F155" s="85"/>
      <c r="G155" s="76" t="s">
        <v>227</v>
      </c>
    </row>
    <row r="156" spans="1:7" ht="36">
      <c r="A156" s="75" t="s">
        <v>135</v>
      </c>
      <c r="B156" s="79" t="s">
        <v>269</v>
      </c>
      <c r="C156" s="79"/>
      <c r="D156" s="156"/>
      <c r="E156" s="86"/>
      <c r="F156" s="86"/>
      <c r="G156" s="76" t="s">
        <v>300</v>
      </c>
    </row>
    <row r="157" spans="1:7" ht="39.75" customHeight="1">
      <c r="A157" s="75" t="s">
        <v>362</v>
      </c>
      <c r="B157" s="79" t="s">
        <v>35</v>
      </c>
      <c r="C157" s="79"/>
      <c r="D157" s="76"/>
      <c r="E157" s="85"/>
      <c r="F157" s="85"/>
      <c r="G157" s="76" t="s">
        <v>39</v>
      </c>
    </row>
    <row r="158" spans="1:7" ht="18" customHeight="1">
      <c r="A158" s="75" t="s">
        <v>363</v>
      </c>
      <c r="B158" s="157" t="s">
        <v>36</v>
      </c>
      <c r="C158" s="157"/>
      <c r="D158" s="76"/>
      <c r="E158" s="85"/>
      <c r="F158" s="85"/>
      <c r="G158" s="76" t="s">
        <v>219</v>
      </c>
    </row>
    <row r="159" spans="1:7" ht="57" customHeight="1">
      <c r="A159" s="75" t="s">
        <v>138</v>
      </c>
      <c r="B159" s="79" t="s">
        <v>320</v>
      </c>
      <c r="C159" s="79"/>
      <c r="D159" s="76"/>
      <c r="E159" s="85"/>
      <c r="F159" s="86"/>
      <c r="G159" s="76" t="s">
        <v>301</v>
      </c>
    </row>
    <row r="160" spans="1:7" ht="29.25" customHeight="1">
      <c r="A160" s="75" t="s">
        <v>218</v>
      </c>
      <c r="B160" s="79" t="s">
        <v>37</v>
      </c>
      <c r="C160" s="79"/>
      <c r="D160" s="76"/>
      <c r="E160" s="85"/>
      <c r="F160" s="85"/>
      <c r="G160" s="76" t="s">
        <v>319</v>
      </c>
    </row>
  </sheetData>
  <sheetProtection/>
  <mergeCells count="11">
    <mergeCell ref="B3:G3"/>
    <mergeCell ref="B5:G5"/>
    <mergeCell ref="B7:G7"/>
    <mergeCell ref="B9:F9"/>
    <mergeCell ref="B103:G103"/>
    <mergeCell ref="B104:G104"/>
    <mergeCell ref="B39:G39"/>
    <mergeCell ref="C11:G11"/>
    <mergeCell ref="C12:G12"/>
    <mergeCell ref="C13:G13"/>
    <mergeCell ref="B83:G83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scale="87" r:id="rId1"/>
  <rowBreaks count="7" manualBreakCount="7">
    <brk id="13" max="6" man="1"/>
    <brk id="35" max="6" man="1"/>
    <brk id="59" max="6" man="1"/>
    <brk id="78" max="6" man="1"/>
    <brk id="102" max="6" man="1"/>
    <brk id="124" max="6" man="1"/>
    <brk id="1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vmaria</dc:creator>
  <cp:keywords/>
  <dc:description/>
  <cp:lastModifiedBy>Bíróné Zeller Judit</cp:lastModifiedBy>
  <cp:lastPrinted>2010-01-05T09:37:18Z</cp:lastPrinted>
  <dcterms:created xsi:type="dcterms:W3CDTF">2006-07-25T08:29:51Z</dcterms:created>
  <dcterms:modified xsi:type="dcterms:W3CDTF">2010-01-05T09:56:52Z</dcterms:modified>
  <cp:category/>
  <cp:version/>
  <cp:contentType/>
  <cp:contentStatus/>
</cp:coreProperties>
</file>